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66925"/>
  <bookViews>
    <workbookView xWindow="65416" yWindow="65416" windowWidth="29040" windowHeight="15840" activeTab="0"/>
  </bookViews>
  <sheets>
    <sheet name="Example Cost Summary" sheetId="16" r:id="rId1"/>
    <sheet name="MCA Cost Summary Instructions" sheetId="9" r:id="rId2"/>
    <sheet name="MCA Cost Summary" sheetId="5" r:id="rId3"/>
    <sheet name="MCA IT Services" sheetId="11" r:id="rId4"/>
    <sheet name="FIN Cost Summary Instructions" sheetId="14" r:id="rId5"/>
    <sheet name="FIN Cost Summary" sheetId="10" r:id="rId6"/>
    <sheet name="FIN IT Services" sheetId="12" r:id="rId7"/>
    <sheet name="FFS Cost Summary Instructions" sheetId="15" r:id="rId8"/>
    <sheet name="FFS Cost Summary" sheetId="6" r:id="rId9"/>
    <sheet name="FFS IT Services" sheetId="13" r:id="rId10"/>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<sst xmlns="http://schemas.openxmlformats.org/spreadsheetml/2006/main" count="1025" uniqueCount="419">
  <si>
    <t>RFP Reference</t>
  </si>
  <si>
    <t>Initial Document Due Date</t>
  </si>
  <si>
    <t xml:space="preserve">Section III-6.B.2.b </t>
  </si>
  <si>
    <t xml:space="preserve">Section III-6.B.2.c </t>
  </si>
  <si>
    <t xml:space="preserve">Section III-6.B.2.d </t>
  </si>
  <si>
    <t xml:space="preserve">Section III-6.B.2.e </t>
  </si>
  <si>
    <t xml:space="preserve">Section III-6.B.2.f </t>
  </si>
  <si>
    <t>Section III-6.B.2.g</t>
  </si>
  <si>
    <t>Section III-6.F</t>
  </si>
  <si>
    <t>Section III-8.C Monthly Status Reports</t>
  </si>
  <si>
    <t>Section III-8.B Weekly Status Reports</t>
  </si>
  <si>
    <t xml:space="preserve">Section III-6.N </t>
  </si>
  <si>
    <t>Section III-7.H</t>
  </si>
  <si>
    <t xml:space="preserve">Section III-6.E </t>
  </si>
  <si>
    <t xml:space="preserve">Section III-6.I </t>
  </si>
  <si>
    <t>Update to Document Due Date</t>
  </si>
  <si>
    <t>Disaster Recovery</t>
  </si>
  <si>
    <t xml:space="preserve">Upon request of the Contract Administrator all activities must be completed within nine (9) months. </t>
  </si>
  <si>
    <t xml:space="preserve">Section III-6.G </t>
  </si>
  <si>
    <t xml:space="preserve">Section III-6.D </t>
  </si>
  <si>
    <t xml:space="preserve">Section III-7.A </t>
  </si>
  <si>
    <t>Section III-7.B</t>
  </si>
  <si>
    <t>Not applicable</t>
  </si>
  <si>
    <t>Maintenance and Support Fee</t>
  </si>
  <si>
    <t>Option Year 1</t>
  </si>
  <si>
    <t>Option Year 2</t>
  </si>
  <si>
    <t>Option Year 3</t>
  </si>
  <si>
    <t>Option Year 4</t>
  </si>
  <si>
    <t>Deliverable Description</t>
  </si>
  <si>
    <t>Fixed Price Fee</t>
  </si>
  <si>
    <t>Total Fixed Price Fee for Initial Deliverable</t>
  </si>
  <si>
    <t xml:space="preserve">RFP Reference </t>
  </si>
  <si>
    <t xml:space="preserve">Section III-6. C </t>
  </si>
  <si>
    <t>Defect Management Report</t>
  </si>
  <si>
    <t xml:space="preserve">Section III-8.A </t>
  </si>
  <si>
    <t>Operations Report</t>
  </si>
  <si>
    <t xml:space="preserve">Section III-8.D </t>
  </si>
  <si>
    <t>Meetings</t>
  </si>
  <si>
    <t>Application Management
 (Upgrade Support) Fee</t>
  </si>
  <si>
    <t>12 Months</t>
  </si>
  <si>
    <t>Deliverable Payment Table - Design, Development and Implementation</t>
  </si>
  <si>
    <t>Section III-8.B</t>
  </si>
  <si>
    <t>Weekly Status Report</t>
  </si>
  <si>
    <t>Monthly Status Report</t>
  </si>
  <si>
    <t>DDI Year 2</t>
  </si>
  <si>
    <t>M&amp;O Fixed Monthly Fee
Option Year 1</t>
  </si>
  <si>
    <t xml:space="preserve">M&amp;O Fixed Monthly Fee
Option Year 3
</t>
  </si>
  <si>
    <t xml:space="preserve">M&amp;O Fixed Monthly Fee 
Option Year 4
</t>
  </si>
  <si>
    <t>Total Optional Year Costs</t>
  </si>
  <si>
    <t>DDI Deliverable Payment Table- Subject to Withhold</t>
  </si>
  <si>
    <t xml:space="preserve">
M&amp;O Fixed Monthly Fee</t>
  </si>
  <si>
    <t xml:space="preserve">
M&amp;O Year 3
</t>
  </si>
  <si>
    <t xml:space="preserve">
M&amp;O Year 4
</t>
  </si>
  <si>
    <t>DDI Year 1</t>
  </si>
  <si>
    <t>Updated Annually (See Fixed Annual Fees Below)</t>
  </si>
  <si>
    <t xml:space="preserve">
M&amp;O Fixed Monthly Fee
Option Year 2
</t>
  </si>
  <si>
    <t>Total Fixed Execution Cost</t>
  </si>
  <si>
    <t>Design Phase</t>
  </si>
  <si>
    <t>Development Phase</t>
  </si>
  <si>
    <t>Data Conversion Phase</t>
  </si>
  <si>
    <t>Testing Phase</t>
  </si>
  <si>
    <t>Implementation Phase</t>
  </si>
  <si>
    <t>Less 5% Withhold*</t>
  </si>
  <si>
    <t>Fixed Hourly Rate†</t>
  </si>
  <si>
    <t>Cost for each Category</t>
  </si>
  <si>
    <t>DDI Deliverable Tables</t>
  </si>
  <si>
    <t>Maintenance &amp; Operations
Years 2-4</t>
  </si>
  <si>
    <t>DDI Years 
1-2</t>
  </si>
  <si>
    <t>Total Cost Base Term
Years 1 through 4</t>
  </si>
  <si>
    <t>Contract Total</t>
  </si>
  <si>
    <t>Section III-B Weekly Status Reports and Section III-8.C Monthly Status Reports</t>
  </si>
  <si>
    <t xml:space="preserve">Section III-6.B </t>
  </si>
  <si>
    <t>Section III-6.K</t>
  </si>
  <si>
    <t>Section III-6.M</t>
  </si>
  <si>
    <t xml:space="preserve">Section III-6.P </t>
  </si>
  <si>
    <t>Requirements Analysis Phase</t>
  </si>
  <si>
    <t>Deliverable Payment Table- Milestone Phase Execution Deliverables</t>
  </si>
  <si>
    <t>Upon Department Approval of Business Requirements Document (BRD)</t>
  </si>
  <si>
    <t>Deliverable/Material Services Description</t>
  </si>
  <si>
    <r>
      <t xml:space="preserve">Total DDI Deliverable Cost
 </t>
    </r>
    <r>
      <rPr>
        <b/>
        <sz val="9"/>
        <color theme="1"/>
        <rFont val="Tahoma"/>
        <family val="2"/>
      </rPr>
      <t>(Not subject to withhold)</t>
    </r>
  </si>
  <si>
    <t>Milestone Phase Execution/Material Services Description</t>
  </si>
  <si>
    <t xml:space="preserve">DDI Deliverable Payment Table- (Not Subject to Withhold)
</t>
  </si>
  <si>
    <t>** Subject to Change Based on MMIS 2020 Platform Progress</t>
  </si>
  <si>
    <t xml:space="preserve">Section III-16.E </t>
  </si>
  <si>
    <t xml:space="preserve">Section III-16.I </t>
  </si>
  <si>
    <t>Section III-16.B.2</t>
  </si>
  <si>
    <t xml:space="preserve">Section III-16.B.2.b </t>
  </si>
  <si>
    <t xml:space="preserve">Section III-16.B.2.c </t>
  </si>
  <si>
    <t xml:space="preserve">Section III-16.B.2.d </t>
  </si>
  <si>
    <t xml:space="preserve">Section III-16.B.2.e </t>
  </si>
  <si>
    <t xml:space="preserve">Section III-16.B.2.f </t>
  </si>
  <si>
    <t>Section III-16.B.2.g</t>
  </si>
  <si>
    <t>Section III-16.F</t>
  </si>
  <si>
    <t xml:space="preserve">Section III-16.N </t>
  </si>
  <si>
    <t>Section III-17.H</t>
  </si>
  <si>
    <t xml:space="preserve">Section III-16.P </t>
  </si>
  <si>
    <t xml:space="preserve">Section III-16.G </t>
  </si>
  <si>
    <t xml:space="preserve">Section III-16.D </t>
  </si>
  <si>
    <t>Section III-16.M</t>
  </si>
  <si>
    <t>Section III-16.K</t>
  </si>
  <si>
    <t xml:space="preserve">Section III-17.A </t>
  </si>
  <si>
    <t>Section III-17.B</t>
  </si>
  <si>
    <t>Section III-18.B</t>
  </si>
  <si>
    <t>Section III-18.B Weekly Status Reports</t>
  </si>
  <si>
    <t xml:space="preserve">Section III-16. C </t>
  </si>
  <si>
    <t xml:space="preserve">Section III-18.A </t>
  </si>
  <si>
    <t xml:space="preserve">Section III-18.D </t>
  </si>
  <si>
    <t>Section III-6.O</t>
  </si>
  <si>
    <t>5 Months**</t>
  </si>
  <si>
    <t>7 Months**</t>
  </si>
  <si>
    <t>Section III-8.D</t>
  </si>
  <si>
    <t xml:space="preserve">Section III-16.J 
</t>
  </si>
  <si>
    <t xml:space="preserve">Section III-6.J 
</t>
  </si>
  <si>
    <t>Annually</t>
  </si>
  <si>
    <t xml:space="preserve">Milestone Phase Execution </t>
  </si>
  <si>
    <t xml:space="preserve"> Cost Summary Tables</t>
  </si>
  <si>
    <t>** Subject to Change based on MMIS 2020 Platform Progress</t>
  </si>
  <si>
    <t>Total Fixed DDI Monthly Fee</t>
  </si>
  <si>
    <t>Monthly Deliverables/
Material Services</t>
  </si>
  <si>
    <r>
      <t xml:space="preserve">Total Milestone Execution Deliverables </t>
    </r>
    <r>
      <rPr>
        <b/>
        <sz val="9"/>
        <color theme="1"/>
        <rFont val="Arial"/>
        <family val="2"/>
      </rPr>
      <t>(Subject to Withhold)</t>
    </r>
  </si>
  <si>
    <t>Update Due</t>
  </si>
  <si>
    <t>Update not applicable</t>
  </si>
  <si>
    <t>Deliverables:</t>
  </si>
  <si>
    <t>Milestone Phase Execution Deliverables:</t>
  </si>
  <si>
    <t>Fixed Monthly Fee:</t>
  </si>
  <si>
    <t>The Department is requesting a fully loaded fixed monthly fee to perform all the deliverables and services identified in the following two phases:</t>
  </si>
  <si>
    <t>Fixed Hourly Rate:</t>
  </si>
  <si>
    <r>
      <t xml:space="preserve">Total DDI Deliverable Cost </t>
    </r>
    <r>
      <rPr>
        <b/>
        <sz val="10"/>
        <color theme="1"/>
        <rFont val="Arial"/>
        <family val="2"/>
      </rPr>
      <t>(Subject to Withhold)</t>
    </r>
  </si>
  <si>
    <t>The Department is requesting an all-inclusive price for each deliverable identified in the RFP reference in Column A of the Cost Submittal.</t>
  </si>
  <si>
    <t>The Department will use a phased-in implementation SDLC phase strategy to implement MMIS 2020 Platform. We are requesting an all-inclusive fixed price for the execution of each SDLC Milestone phase. These milestone phases will become payable upon the successful execution of each milestone, the payable timeframe is associated with a deliverable or successful completion of the SDLC phase as with the Implementation Phase.</t>
  </si>
  <si>
    <t>The Cost Submittal must be completed in its entirety by completing all cells shaded in YELLOW. All other Cells are locked.</t>
  </si>
  <si>
    <t>Maintenance and Operations</t>
  </si>
  <si>
    <t>Cost Submittal for MMIS 2020 Platform_ Managed Care Administration Module</t>
  </si>
  <si>
    <t>Fixed Monthly Fee Pre-Implementation of FIN Module</t>
  </si>
  <si>
    <t>MCA Business Rules Engine
 Management Plan</t>
  </si>
  <si>
    <t>MCA Release Management Plan</t>
  </si>
  <si>
    <t>Section III-6-H 
MCA Test Plan</t>
  </si>
  <si>
    <t>MCA System Test Plan</t>
  </si>
  <si>
    <t>MCA Integration Test Plan</t>
  </si>
  <si>
    <t xml:space="preserve">MCA Rollback Plan </t>
  </si>
  <si>
    <t xml:space="preserve">MCA System Design Document
 </t>
  </si>
  <si>
    <t>MCA Technical Infrastructure Document</t>
  </si>
  <si>
    <t>Section III-6.C 
MCA Defect Management Plan</t>
  </si>
  <si>
    <t xml:space="preserve">MCA Defect Management Plan </t>
  </si>
  <si>
    <t>MCA Defect Management Report</t>
  </si>
  <si>
    <t>MCA Change Management Plan</t>
  </si>
  <si>
    <t xml:space="preserve">MCA Quality Management Plan </t>
  </si>
  <si>
    <t>MCA Data Management Strategy Plan</t>
  </si>
  <si>
    <t>Section III-6.L 
MCA Closeout Plan</t>
  </si>
  <si>
    <t>MCA Closeout Plan</t>
  </si>
  <si>
    <t>MCA Issue Resolution Plan resulting from the Post-Implementation Assessment Report</t>
  </si>
  <si>
    <t>MCA Maintenance and Operations Plan</t>
  </si>
  <si>
    <t>MCA Turnover Plan</t>
  </si>
  <si>
    <t>Upon successful completion of all Data Conversion activities for MCA Module.</t>
  </si>
  <si>
    <t>Section III-8.C</t>
  </si>
  <si>
    <t>MCA System, Cyber and HIPAA Security Plan</t>
  </si>
  <si>
    <t>MCA Emergency Preparedness (COOP)</t>
  </si>
  <si>
    <t>Upon Department Approval of MCA System Design Document (SDD)</t>
  </si>
  <si>
    <t>Upon Department Approval of MCA General Design Document (GSD)</t>
  </si>
  <si>
    <t>Upon Department Approval of Successful User Acceptance Testing for MCA Module</t>
  </si>
  <si>
    <t>Cost Submittal for MMIS 2020 Platform_ Financial Module</t>
  </si>
  <si>
    <t xml:space="preserve">Section III-16.B </t>
  </si>
  <si>
    <t>Section III-18.B Weekly Status Reports and Section III-18.C Monthly Status Reports</t>
  </si>
  <si>
    <t>FIN Release Management Plan</t>
  </si>
  <si>
    <t>FIN Business Rules Engine
 Management Plan</t>
  </si>
  <si>
    <t>Section III-18.C Monthly Status Reports</t>
  </si>
  <si>
    <t>Section III-16-H 
FIN Test Plan</t>
  </si>
  <si>
    <t>FIN System Test Plan</t>
  </si>
  <si>
    <t>FIN Integration Test Plan</t>
  </si>
  <si>
    <t xml:space="preserve">FIN Rollback Plan </t>
  </si>
  <si>
    <t>Section III-16.O</t>
  </si>
  <si>
    <t xml:space="preserve">FIN System Design Document
 </t>
  </si>
  <si>
    <t>FIN Technical Infrastructure Document</t>
  </si>
  <si>
    <t>FIN System, Cyber and HIPAA Security Plan</t>
  </si>
  <si>
    <t>Section III-16.C 
FIN Defect Management Plan</t>
  </si>
  <si>
    <t xml:space="preserve">FIN Defect Management Plan </t>
  </si>
  <si>
    <t>FIN Change Management Plan</t>
  </si>
  <si>
    <t xml:space="preserve">FIN Quality Management Plan </t>
  </si>
  <si>
    <t>FIN Data Management Strategy Plan</t>
  </si>
  <si>
    <t>Section III-16.L 
FIN Closeout Plan</t>
  </si>
  <si>
    <t>FIN Closeout Plan</t>
  </si>
  <si>
    <t>FIN Issue Resolution Plan resulting from the Post-Implementation Assessment Report</t>
  </si>
  <si>
    <t>FIN Maintenance and Operations Plan</t>
  </si>
  <si>
    <t>FIN Turnover Plan</t>
  </si>
  <si>
    <t>FIN Emergency Preparedness (COOP)</t>
  </si>
  <si>
    <t>Upon Department Approval of FIN System Design Document (SDD)</t>
  </si>
  <si>
    <t>Upon Department Approval of FIN General Design Document (GSD)</t>
  </si>
  <si>
    <t>Upon successful completion of all Data Conversion activities for FIN Module.</t>
  </si>
  <si>
    <t>Upon Department Approval of Successful User Acceptance Testing for FIN Module</t>
  </si>
  <si>
    <t xml:space="preserve">Section III-18.C </t>
  </si>
  <si>
    <t>Section III-18.E</t>
  </si>
  <si>
    <t>Monthly Inclusive Deliverables</t>
  </si>
  <si>
    <t xml:space="preserve">M&amp;O Year 2
</t>
  </si>
  <si>
    <t xml:space="preserve">M&amp;O Year 3
</t>
  </si>
  <si>
    <t xml:space="preserve">M&amp;O Year 4
</t>
  </si>
  <si>
    <t xml:space="preserve">Section III-26.B </t>
  </si>
  <si>
    <t>Section III-28.B Weekly Status Reports and Section III-28.C Monthly Status Reports</t>
  </si>
  <si>
    <t>Section III-26.B.2</t>
  </si>
  <si>
    <t xml:space="preserve">Section III-26.B.2.b </t>
  </si>
  <si>
    <t xml:space="preserve">Section III-26.B.2.c </t>
  </si>
  <si>
    <t xml:space="preserve">Section III-26.B.2.d </t>
  </si>
  <si>
    <t xml:space="preserve">Section III-26.B.2.e </t>
  </si>
  <si>
    <t xml:space="preserve">Section III-26.B.2.f </t>
  </si>
  <si>
    <t>Section III-26.B.2.g</t>
  </si>
  <si>
    <t xml:space="preserve">Section III-26.E </t>
  </si>
  <si>
    <t>FFS Release Management Plan</t>
  </si>
  <si>
    <t>Section III-26.F</t>
  </si>
  <si>
    <t>FFS Business Rules Engine
 Management Plan</t>
  </si>
  <si>
    <t>Section III-28.C Monthly Status Reports</t>
  </si>
  <si>
    <t>Section III-26-H 
FFS Test Plan</t>
  </si>
  <si>
    <t>FFS System Test Plan</t>
  </si>
  <si>
    <t>FFS Integration Test Plan</t>
  </si>
  <si>
    <t xml:space="preserve">Section III-26.I </t>
  </si>
  <si>
    <t xml:space="preserve">FFS Rollback Plan </t>
  </si>
  <si>
    <t xml:space="preserve">Section III-26.J 
</t>
  </si>
  <si>
    <t>Section III-26.O</t>
  </si>
  <si>
    <t xml:space="preserve">FFS System Design Document
 </t>
  </si>
  <si>
    <t xml:space="preserve">Section III-26.N </t>
  </si>
  <si>
    <t>FFS Technical Infrastructure Document</t>
  </si>
  <si>
    <t>Section III-28.B Weekly Status Reports</t>
  </si>
  <si>
    <t>Section III-27.H</t>
  </si>
  <si>
    <t>FFS System, Cyber and HIPAA Security Plan</t>
  </si>
  <si>
    <t>Section III-26.C 
FFS Defect Management Plan</t>
  </si>
  <si>
    <t xml:space="preserve">FFS Defect Management Plan </t>
  </si>
  <si>
    <t>FFS Defect Management Report</t>
  </si>
  <si>
    <t xml:space="preserve">Section III-26.D </t>
  </si>
  <si>
    <t>FFS Change Management Plan</t>
  </si>
  <si>
    <t xml:space="preserve">Section III-26.G </t>
  </si>
  <si>
    <t xml:space="preserve">FFS Quality Management Plan </t>
  </si>
  <si>
    <t>Section III-26.K</t>
  </si>
  <si>
    <t>FFS Data Management Strategy Plan</t>
  </si>
  <si>
    <t>Section III-26.L 
FFS Closeout Plan</t>
  </si>
  <si>
    <t>FFS Closeout Plan</t>
  </si>
  <si>
    <t>FFS Issue Resolution Plan resulting from the Post-Implementation Assessment Report</t>
  </si>
  <si>
    <t>Section III-26.M</t>
  </si>
  <si>
    <t>FFS Maintenance and Operations Plan</t>
  </si>
  <si>
    <t xml:space="preserve">Section III-26.P </t>
  </si>
  <si>
    <t>FFS Turnover Plan</t>
  </si>
  <si>
    <t xml:space="preserve">Section III-27.A </t>
  </si>
  <si>
    <t>Section III-27.B</t>
  </si>
  <si>
    <t>FFS Emergency Preparedness (COOP)</t>
  </si>
  <si>
    <t>Upon Department Approval of FFS System Design Document (SDD)</t>
  </si>
  <si>
    <t>Upon Department Approval of FFS General Design Document (GSD)</t>
  </si>
  <si>
    <t>Upon successful completion of all Data Conversion activities for FFS Module.</t>
  </si>
  <si>
    <t>Upon Department Approval of Successful User Acceptance Testing for FFS Module</t>
  </si>
  <si>
    <t xml:space="preserve"> Upon CMS Approval of FFS Module Operational Milestone (R2)</t>
  </si>
  <si>
    <t>Section III-28.B</t>
  </si>
  <si>
    <t xml:space="preserve">Section III-28.C </t>
  </si>
  <si>
    <t>Section III-28.E</t>
  </si>
  <si>
    <t xml:space="preserve">Section III-26. C </t>
  </si>
  <si>
    <t xml:space="preserve">Section III-28.A </t>
  </si>
  <si>
    <t xml:space="preserve">Section III-28.D </t>
  </si>
  <si>
    <t>Cost Submittal for MMIS 2020 Platform_ Fee for Service Module</t>
  </si>
  <si>
    <t>Fixed Monthly Fee Pre-Implementation of FFS Module</t>
  </si>
  <si>
    <t>Annual Cost Year 1</t>
  </si>
  <si>
    <t>Annual Cost Year 2</t>
  </si>
  <si>
    <t>Annual Cost Year 3</t>
  </si>
  <si>
    <t>Annual Cost Year 4</t>
  </si>
  <si>
    <t xml:space="preserve">Total Cost
 Base Years 1-4
</t>
  </si>
  <si>
    <t>Fee for Service
 Total Cost Summary Table</t>
  </si>
  <si>
    <t>Financial 
Total Cost Summary Table</t>
  </si>
  <si>
    <t>Managed Care Administration 
Total Cost Summary Table</t>
  </si>
  <si>
    <t>Initial Document due twenty-two (22) business days after the purchase order effective date.</t>
  </si>
  <si>
    <t>Initial Document due forty (40) business days after the purchase order effective date</t>
  </si>
  <si>
    <t>Initial Document due one hundred twenty-nine (129) business days after purchase order effective date</t>
  </si>
  <si>
    <t>Document due fifty-four (54) business days after the purchase order effective date</t>
  </si>
  <si>
    <t xml:space="preserve">Initial Document due twenty-two (22) business days after the initial implementation plan </t>
  </si>
  <si>
    <t>Ten (10) business days after IV&amp;V Post Implementation Assessment after each implementation</t>
  </si>
  <si>
    <t xml:space="preserve">Update due eleven (11) business days after the GSD is approved by the Department. </t>
  </si>
  <si>
    <t>Update due eight (8) business days prior to implementation</t>
  </si>
  <si>
    <t>Initial Document due eighty (80) business days after the purchase order effective date</t>
  </si>
  <si>
    <t>Initial Document due thirty-three (33) business days after the purchase order effective date</t>
  </si>
  <si>
    <t>Initial Document due thirty-six (36) business days after the purchase order effective date</t>
  </si>
  <si>
    <t>Update no later than twenty-nine (29) business days prior to each module or functionality release</t>
  </si>
  <si>
    <t>Initial Document due forty-three (43) business days after the purchase order effective date</t>
  </si>
  <si>
    <t>Initial Document due one hundred (100) business days after the purchase order effective date</t>
  </si>
  <si>
    <t>Initial Document due forty-three (43) business days prior to the MCA module implementation</t>
  </si>
  <si>
    <t>Initial Document due forty-seven (47) business days after the purchase order effective date</t>
  </si>
  <si>
    <t>Initial Document due thirty-three (33) business days before implementation</t>
  </si>
  <si>
    <t>Initial Document due forty-three (43) business days prior to the FIN module implementation</t>
  </si>
  <si>
    <t>Initial Document due forty-three (43) business  days after the purchase order effective date</t>
  </si>
  <si>
    <t>Initial Document due forty-three (43) business days prior to the FFS module implementation</t>
  </si>
  <si>
    <t>Section III-16.B.2.a</t>
  </si>
  <si>
    <t>Section II-6.B.2.a</t>
  </si>
  <si>
    <t>Section III-26.B.2.a</t>
  </si>
  <si>
    <t>M&amp;O Year 2</t>
  </si>
  <si>
    <t xml:space="preserve">FIN Defect Management Report </t>
  </si>
  <si>
    <t>Fixed Rate for Development of Additional Modules or Enhancements</t>
  </si>
  <si>
    <t xml:space="preserve">†Estimated 10,000 hours each Contract Year for Additional Module(s) or enhancements. Estimated hours are for evaluation purposes only and do not constitute a guarantee of work or payment being received. </t>
  </si>
  <si>
    <t xml:space="preserve">
Document due thirty-three (33) business days prior to testing each MCA module upgrade or enhancement 
 </t>
  </si>
  <si>
    <t xml:space="preserve">Initial Document due sixty-five (65) business days prior to initial implementation. </t>
  </si>
  <si>
    <t>MCA CMS Certification Plan</t>
  </si>
  <si>
    <t>Initial Document due within forty-three (43) business days after the purchase order effective date</t>
  </si>
  <si>
    <t xml:space="preserve">
Document due thirty-three (33) business days prior to testing each FIN module upgrade or enhancement 
 </t>
  </si>
  <si>
    <t>FIN CMS Certification Plan</t>
  </si>
  <si>
    <r>
      <t xml:space="preserve">†Estimated 10,000 hours each Contract Year for Additional Module(s) or enhancements. Estimated hours are for evaluation purposes only and do not constitute a guarantee of work or </t>
    </r>
    <r>
      <rPr>
        <sz val="9"/>
        <rFont val="Arial"/>
        <family val="2"/>
      </rPr>
      <t>paymen</t>
    </r>
    <r>
      <rPr>
        <sz val="9"/>
        <color theme="1"/>
        <rFont val="Arial"/>
        <family val="2"/>
      </rPr>
      <t xml:space="preserve">t being received. </t>
    </r>
  </si>
  <si>
    <t xml:space="preserve">
Document due thirty-three (33) business days prior to testing each FFS module upgrade or enhancement 
 </t>
  </si>
  <si>
    <t>FFS CMS Certification Plan</t>
  </si>
  <si>
    <t>IT Services</t>
  </si>
  <si>
    <t>Managed Care Administration Module IT Services Requirements</t>
  </si>
  <si>
    <t>Please complete the information below describing your solutions IT Services requirements. The total cost of your IT Service fees will be listed in the MCA Total Cost Summary Table.</t>
  </si>
  <si>
    <t>Financial Module IT Services Requirements</t>
  </si>
  <si>
    <t>Fee for Service Module IT Services Requirements</t>
  </si>
  <si>
    <t>Please complete the information below describing your solutions IT Services requirements. The total cost of your IT Service fees will be listed in the FFS Total Cost Summary Table.</t>
  </si>
  <si>
    <t>Withhold:</t>
  </si>
  <si>
    <t>All-inclusive means include all costs associated with completing the deliverable as defined in the requirements and tasks identified in the RFP, to include travel, overhead.</t>
  </si>
  <si>
    <t>MCA Charter and Project Roles</t>
  </si>
  <si>
    <t>Data Conversion Plan Role</t>
  </si>
  <si>
    <t xml:space="preserve"> Implementation Plan Role</t>
  </si>
  <si>
    <t>Project Documentation Role</t>
  </si>
  <si>
    <t>Requirements Management Role</t>
  </si>
  <si>
    <t>Risks and Issues Role</t>
  </si>
  <si>
    <t>Communications Role</t>
  </si>
  <si>
    <t>Project Plan Role</t>
  </si>
  <si>
    <t>MCA Charter</t>
  </si>
  <si>
    <t>Section III-6.B.1</t>
  </si>
  <si>
    <t xml:space="preserve"> MCA Project Plan Roles:</t>
  </si>
  <si>
    <t>FIN Charter and Project Roles</t>
  </si>
  <si>
    <t>FIN Charter</t>
  </si>
  <si>
    <t>FIN Project Roles:</t>
  </si>
  <si>
    <t>Section III-16.B.1</t>
  </si>
  <si>
    <t>FFS Charter and Project Roles</t>
  </si>
  <si>
    <t>FFS Charter</t>
  </si>
  <si>
    <t>Section III-26.B.1</t>
  </si>
  <si>
    <t>FFS Project Roles:</t>
  </si>
  <si>
    <r>
      <t xml:space="preserve">The Department is requesting a fully loaded, all-inclusive fixed hourly rate for development of additional modules and/or enhancements required for work outside of the scope and requirements of the RFP. The Estimated hours within the Cost Summary are for evaluation purposes only and do not constitute a guarantee of work or payment to be received.
</t>
    </r>
    <r>
      <rPr>
        <b/>
        <sz val="10"/>
        <color theme="1"/>
        <rFont val="Arial"/>
        <family val="2"/>
      </rPr>
      <t xml:space="preserve">MCA IT Services Worksheet:
</t>
    </r>
    <r>
      <rPr>
        <sz val="10"/>
        <color theme="1"/>
        <rFont val="Arial"/>
        <family val="2"/>
      </rPr>
      <t xml:space="preserve">The MCA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 </t>
    </r>
  </si>
  <si>
    <t>Please list IT Services/ Material Services Description</t>
  </si>
  <si>
    <t>MMIS 2020 Platform: MCA Cost Summary Worksheet Instructions</t>
  </si>
  <si>
    <t>MMIS 2020 Platform- FIN Cost Summary Worksheet Instructions</t>
  </si>
  <si>
    <t>MMIS 2020 Platform: FFS Cost Summary Worksheet Instructions</t>
  </si>
  <si>
    <r>
      <t xml:space="preserve">The Department is requesting a fully loaded, all-inclusive fixed hourly rate for development of additional modules and/or enhancements required for work outside of the scope and requirements of the RFP. The Estimated hours within the Cost Summary are for evaluation purposes only and do not constitute a guarantee of work or payment to be received
</t>
    </r>
    <r>
      <rPr>
        <b/>
        <sz val="10"/>
        <color theme="1"/>
        <rFont val="Arial"/>
        <family val="2"/>
      </rPr>
      <t xml:space="preserve">
FIN IT Services Worksheet:
</t>
    </r>
    <r>
      <rPr>
        <sz val="10"/>
        <color theme="1"/>
        <rFont val="Arial"/>
        <family val="2"/>
      </rPr>
      <t>The FIN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t>
    </r>
  </si>
  <si>
    <r>
      <t xml:space="preserve">The Department is requesting a fully loaded, all-inclusive fixed hourly rate for development of additional modules and/or enhancements required for work outside of the scope and requirements of the RFP. The Estimated hours within the Cost Summary are for e
</t>
    </r>
    <r>
      <rPr>
        <b/>
        <u val="single"/>
        <sz val="10"/>
        <color theme="1"/>
        <rFont val="Arial"/>
        <family val="2"/>
      </rPr>
      <t xml:space="preserve">
FFS IT Services Worksheet:</t>
    </r>
    <r>
      <rPr>
        <u val="single"/>
        <sz val="10"/>
        <color theme="1"/>
        <rFont val="Arial"/>
        <family val="2"/>
      </rPr>
      <t xml:space="preserve">
</t>
    </r>
    <r>
      <rPr>
        <sz val="10"/>
        <color theme="1"/>
        <rFont val="Arial"/>
        <family val="2"/>
      </rPr>
      <t xml:space="preserve">The FFS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 valuation purposes only and do not constitute a guarantee of work or payment to be received.
</t>
    </r>
  </si>
  <si>
    <t>Payable Event</t>
  </si>
  <si>
    <t>N/A</t>
  </si>
  <si>
    <t>Month/Year Incurred</t>
  </si>
  <si>
    <t>Annual Fee for each Contract Year</t>
  </si>
  <si>
    <t>Payable upon completion of R2</t>
  </si>
  <si>
    <t>Cost Submittal for MMIS 2020 Platform_ Name of Module</t>
  </si>
  <si>
    <t>Name of Deliverable</t>
  </si>
  <si>
    <t>Name of Deliverable
 (Split if there are various deliverables as specified in RFP)</t>
  </si>
  <si>
    <t>Due date as specified in RFP</t>
  </si>
  <si>
    <t>EXAMPLE:
Initial Document due twenty-two (22) business days after the purchase order effective date.</t>
  </si>
  <si>
    <t xml:space="preserve">Due date as specified in RFP </t>
  </si>
  <si>
    <t xml:space="preserve">Section III-6.C 
</t>
  </si>
  <si>
    <t xml:space="preserve">Section III-6.L 
</t>
  </si>
  <si>
    <t xml:space="preserve">Name of Deliverable </t>
  </si>
  <si>
    <t>Name of Deliverable (Split if there are various deliverables as specified in RFP)</t>
  </si>
  <si>
    <t>EXAMPLE:
Section III-B Weekly Status Reports and Section III-8.C Monthly Status Reports</t>
  </si>
  <si>
    <t>EXAMPLE:
Initial Document due thirty-three (33) business days after the purchase order effective date</t>
  </si>
  <si>
    <t>Date as specified in RFP</t>
  </si>
  <si>
    <t>Date split if partial deliverable update due date differs as specified in RFP</t>
  </si>
  <si>
    <t>EXAMPLE:
Section III-8.C Monthly Status Reports</t>
  </si>
  <si>
    <t xml:space="preserve">  EXAMPLE:
Section III-8.B Weekly Status Reports</t>
  </si>
  <si>
    <t xml:space="preserve">Date as specified in RFP </t>
  </si>
  <si>
    <t>EXAMPLE:
Requirements Analysis Phase</t>
  </si>
  <si>
    <t>EXAMPLE:
Upon Department Approval of Business Requirements Document (BRD)</t>
  </si>
  <si>
    <t>Name of SDLC Phase</t>
  </si>
  <si>
    <t>Name of specific deliverable as it relates to SDLC phase completion</t>
  </si>
  <si>
    <t>EXAMPLE:
Weekly Status Report</t>
  </si>
  <si>
    <t>EXAMPLE:
Defect Management Report</t>
  </si>
  <si>
    <t>Name of ongoing deliverable due monthly during M&amp;O</t>
  </si>
  <si>
    <t>Name of ongoing activity as specified in RFP during DDI</t>
  </si>
  <si>
    <t>Name of ongoing deliverable due monthly during M&amp;O (Opitional Years)</t>
  </si>
  <si>
    <t xml:space="preserve">Below is an Example Cost Summary with sample costs for instructional purposes to aid Offerors in completing the Cost Summary. </t>
  </si>
  <si>
    <t>Total MCA IT Service Cost Base Years 1-4</t>
  </si>
  <si>
    <t>Upon CMS Approval of Operational Milestone Review (R3)</t>
  </si>
  <si>
    <t>**12 Months</t>
  </si>
  <si>
    <t>** 5 Months</t>
  </si>
  <si>
    <t>Deliverable Payment Table - 
Maintenance &amp; Operations Optional Years-*Not subject to Withhold</t>
  </si>
  <si>
    <t>Deliverable Payment Table - 
Maintenance &amp; Operations Base Term Years *Not subject to withhold</t>
  </si>
  <si>
    <t>Deliverable Payment Table - Design, Development and Implementation-*Subject to Withhold</t>
  </si>
  <si>
    <t>Upon CMS Approval
 of Operational Milestone Review (R2)</t>
  </si>
  <si>
    <t>Deliverable Payment Table - 
Maintenance &amp; Operations Optional Years- Not subject to withhold</t>
  </si>
  <si>
    <t>Deliverable Payment Table - 
Maintenance &amp; Operations Base Term Years-Not subject to withhold</t>
  </si>
  <si>
    <t>Deliverable Payment Table- Milestone Phase Execution Deliverables-Subject to Withhold</t>
  </si>
  <si>
    <t xml:space="preserve">DDI Deliverable Payment Table- Not Subject to Withhold
</t>
  </si>
  <si>
    <t>Update due twenty-two (22) business days after module implementation</t>
  </si>
  <si>
    <r>
      <t xml:space="preserve">The Department will deduct, as withhold retainage, an amount equal to five percent (5%) from the specified deliverables listed below:
</t>
    </r>
    <r>
      <rPr>
        <b/>
        <sz val="10"/>
        <color theme="1"/>
        <rFont val="Arial"/>
        <family val="2"/>
      </rPr>
      <t xml:space="preserve">DDI Deliverables listed in Column B6-B43
All Milestone Execution Phases B61-B81
DDI Fixed Monthly Fees B88-B91
</t>
    </r>
    <r>
      <rPr>
        <sz val="10"/>
        <color theme="1"/>
        <rFont val="Arial"/>
        <family val="2"/>
      </rPr>
      <t>Once MCA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</si>
  <si>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t>DDI Fixed Monthly Fee of MCA Module</t>
  </si>
  <si>
    <t>Withhold Amount Payable Upon CMS Final Certification Approval</t>
  </si>
  <si>
    <t>Withhold Amount Payable upon CMS Final Certification Approval</t>
  </si>
  <si>
    <t>Deliverable Payment Table- Milestone Phase Execution Deliverables- Subject to Withhold</t>
  </si>
  <si>
    <t>Initial Payable Amount</t>
  </si>
  <si>
    <t xml:space="preserve">Initial Payable Amount </t>
  </si>
  <si>
    <t>Withhold Payable Amount Upon CMS Final Certification Approval</t>
  </si>
  <si>
    <t>Less 5% Monthly Withhold</t>
  </si>
  <si>
    <t xml:space="preserve">Initial Monthly Payable Amount </t>
  </si>
  <si>
    <t>Monthly Inclusive Deliverables/Material Services Description</t>
  </si>
  <si>
    <t>DDI Timespan of 17 Months**</t>
  </si>
  <si>
    <t>Initial Payment Amount</t>
  </si>
  <si>
    <t>Monthly Inclusive Deliverables/
Material Services Description</t>
  </si>
  <si>
    <t>Deliverable Description/
Material Services Description</t>
  </si>
  <si>
    <t xml:space="preserve">Initial Monthly Payment Amount </t>
  </si>
  <si>
    <t xml:space="preserve">Withhold Payable Amount Upon CMS Certification Final Approval </t>
  </si>
  <si>
    <t>Withold Payable Upon CMS Final Certification Approval</t>
  </si>
  <si>
    <t>Withhold Payable Upon CMS Final Certification Approval</t>
  </si>
  <si>
    <t>Deliverable Payment Table - 
Maintenance &amp; Operations Base Term Years- Not subject to withhold</t>
  </si>
  <si>
    <t>Initial Monthly Payable Amount</t>
  </si>
  <si>
    <t>DDI timespan of 17 months**</t>
  </si>
  <si>
    <r>
      <t xml:space="preserve">The Department will deduct, as withhold retainage an amount equal to five percent (5%) from the specified deliverables listed below:
</t>
    </r>
    <r>
      <rPr>
        <b/>
        <sz val="10"/>
        <color theme="1"/>
        <rFont val="Arial"/>
        <family val="2"/>
      </rPr>
      <t xml:space="preserve">DDI Deliverables listed in Column B6-B45
All Milestone Execution Phases B69-B85
DDI Fixed Monthly Fees B93-B95
</t>
    </r>
    <r>
      <rPr>
        <sz val="10"/>
        <color theme="1"/>
        <rFont val="Arial"/>
        <family val="2"/>
      </rPr>
      <t>Once FIN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</si>
  <si>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r>
      <t xml:space="preserve">The Department will deduct, as withhold retainage an amount equal to five percent (5%) from the specified deliverables listed below:
</t>
    </r>
    <r>
      <rPr>
        <b/>
        <sz val="10"/>
        <color theme="1"/>
        <rFont val="Arial"/>
        <family val="2"/>
      </rPr>
      <t xml:space="preserve">DDI Deliverables listed in Column B6-B46
All Milestone Execution Phases B70-B86
DDI  Fixed Monthly Fees B93-B96
</t>
    </r>
    <r>
      <rPr>
        <sz val="10"/>
        <color theme="1"/>
        <rFont val="Arial"/>
        <family val="2"/>
      </rPr>
      <t>Once FFS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</si>
  <si>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t xml:space="preserve">
M&amp;O Year 2
</t>
  </si>
  <si>
    <t>Deliverable Payment Table - 
Maintenance &amp; Operations Optional Years-Not Subject to Withhold</t>
  </si>
  <si>
    <t>Deliverable Payment Table - 
Maintenance &amp; Operations Base Term Years-Not Subject to Withhold</t>
  </si>
  <si>
    <t>Deliverable Payment Table - Design, Development and Implementation-Subject to Withhold</t>
  </si>
  <si>
    <t>Initial Monthly Payment Amount</t>
  </si>
  <si>
    <t>M&amp;O Option Year 1</t>
  </si>
  <si>
    <t>M&amp;O Option Year 2</t>
  </si>
  <si>
    <t>M&amp;O Option Year 3</t>
  </si>
  <si>
    <t>M&amp;O Option Year 4</t>
  </si>
  <si>
    <t>Annual Fee for each Option Year</t>
  </si>
  <si>
    <t>Total Cost Option Years 1-4</t>
  </si>
  <si>
    <t>Total MCA IT Service Cost Option Years 1-4</t>
  </si>
  <si>
    <t>Please complete the information below describing your solutions IT Services requirements. The total cost of your IT Service fees will be listed in the FIN Total Cost Summary Table.</t>
  </si>
  <si>
    <t>Total FIN IT Service Cost Base Years 1-4</t>
  </si>
  <si>
    <t>Total FIN IT Service Cost Option Years 1-4</t>
  </si>
  <si>
    <t>IT Services Option Years</t>
  </si>
  <si>
    <t>Total FFS IT Service Cost Base Years 1-4</t>
  </si>
  <si>
    <t>Total FFS IT Service Cost Option Years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</si>
</sst>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2">
    <font>
      <sz val="11"/>
      <color theme="1"/>
      <name val="Calibri"/>
      <family val="2"/>
      <scheme val="minor"/>
    </font>
    <font>
      <sz val="10"/>
      <name val="Arial"/>
      <family val="2"/>
    </font>
    <font>
      <b/>
      <sz val="11"/>
      <color theme="1"/>
      <name val="Calibri"/>
      <family val="2"/>
      <scheme val="minor"/>
    </font>
    <font>
      <sz val="11"/>
      <color theme="1"/>
      <name val="Arial"/>
      <family val="2"/>
    </font>
    <font>
      <sz val="10"/>
      <color theme="1"/>
      <name val="Arial"/>
      <family val="2"/>
    </font>
    <font>
      <b/>
      <sz val="10"/>
      <color theme="1"/>
      <name val="Arial"/>
      <family val="2"/>
    </font>
    <font>
      <b/>
      <sz val="15"/>
      <color theme="3"/>
      <name val="Calibri"/>
      <family val="2"/>
      <scheme val="minor"/>
    </font>
    <font>
      <sz val="11"/>
      <color rgb="FFFF0000"/>
      <name val="Calibri"/>
      <family val="2"/>
      <scheme val="minor"/>
    </font>
    <font>
      <u val="single"/>
      <sz val="10"/>
      <color theme="10"/>
      <name val="Arial"/>
      <family val="2"/>
    </font>
    <font>
      <sz val="11"/>
      <color indexed="8"/>
      <name val="Calibri"/>
      <family val="2"/>
    </font>
    <font>
      <sz val="11"/>
      <color rgb="FF000000"/>
      <name val="Calibri"/>
      <family val="2"/>
    </font>
    <font>
      <b/>
      <sz val="15"/>
      <color indexed="62"/>
      <name val="Calibri"/>
      <family val="2"/>
    </font>
    <font>
      <b/>
      <sz val="15"/>
      <color indexed="63"/>
      <name val="Calibri"/>
      <family val="2"/>
    </font>
    <font>
      <b/>
      <sz val="15"/>
      <color indexed="63"/>
      <name val="Calibri"/>
      <family val="2"/>
      <scheme val="minor"/>
    </font>
    <font>
      <u val="single"/>
      <sz val="11"/>
      <color rgb="FF0000FF"/>
      <name val="Calibri"/>
      <family val="2"/>
    </font>
    <font>
      <b/>
      <sz val="10"/>
      <color theme="0"/>
      <name val="Arial"/>
      <family val="2"/>
    </font>
    <font>
      <sz val="10"/>
      <color rgb="FFFF0000"/>
      <name val="Arial"/>
      <family val="2"/>
    </font>
    <font>
      <sz val="11"/>
      <color theme="1"/>
      <name val="Tahoma"/>
      <family val="2"/>
    </font>
    <font>
      <sz val="10"/>
      <color theme="1"/>
      <name val="Tahoma"/>
      <family val="2"/>
    </font>
    <font>
      <sz val="9"/>
      <color theme="1"/>
      <name val="Tahoma"/>
      <family val="2"/>
    </font>
    <font>
      <b/>
      <sz val="10"/>
      <color theme="1"/>
      <name val="Tahoma"/>
      <family val="2"/>
    </font>
    <font>
      <b/>
      <sz val="12"/>
      <color theme="1"/>
      <name val="Tahoma"/>
      <family val="2"/>
    </font>
    <font>
      <b/>
      <sz val="11"/>
      <color theme="1"/>
      <name val="Tahoma"/>
      <family val="2"/>
    </font>
    <font>
      <b/>
      <sz val="9"/>
      <color theme="1"/>
      <name val="Tahoma"/>
      <family val="2"/>
    </font>
    <font>
      <sz val="12"/>
      <color theme="1"/>
      <name val="Tahoma"/>
      <family val="2"/>
    </font>
    <font>
      <b/>
      <sz val="14"/>
      <color theme="1"/>
      <name val="Tahoma"/>
      <family val="2"/>
    </font>
    <font>
      <sz val="10"/>
      <color theme="1"/>
      <name val="Calibri"/>
      <family val="2"/>
      <scheme val="minor"/>
    </font>
    <font>
      <sz val="10"/>
      <color theme="1"/>
      <name val="Times New Roman"/>
      <family val="1"/>
    </font>
    <font>
      <sz val="11"/>
      <color theme="1"/>
      <name val="Times New Roman"/>
      <family val="1"/>
    </font>
    <font>
      <sz val="14"/>
      <color theme="1"/>
      <name val="Times New Roman"/>
      <family val="1"/>
    </font>
    <font>
      <b/>
      <sz val="12"/>
      <color theme="1"/>
      <name val="Times New Roman"/>
      <family val="1"/>
    </font>
    <font>
      <b/>
      <sz val="11"/>
      <color theme="1"/>
      <name val="Arial"/>
      <family val="2"/>
    </font>
    <font>
      <sz val="9"/>
      <color theme="1"/>
      <name val="Arial"/>
      <family val="2"/>
    </font>
    <font>
      <b/>
      <sz val="12"/>
      <color theme="1"/>
      <name val="Arial"/>
      <family val="2"/>
    </font>
    <font>
      <b/>
      <sz val="14"/>
      <color theme="1"/>
      <name val="Arial"/>
      <family val="2"/>
    </font>
    <font>
      <b/>
      <sz val="11"/>
      <name val="Arial"/>
      <family val="2"/>
    </font>
    <font>
      <sz val="11"/>
      <name val="Arial"/>
      <family val="2"/>
    </font>
    <font>
      <b/>
      <sz val="9"/>
      <color theme="1"/>
      <name val="Arial"/>
      <family val="2"/>
    </font>
    <font>
      <b/>
      <sz val="12"/>
      <name val="Arial"/>
      <family val="2"/>
    </font>
    <font>
      <sz val="10"/>
      <name val="Tahoma"/>
      <family val="2"/>
    </font>
    <font>
      <sz val="11"/>
      <name val="Calibri"/>
      <family val="2"/>
      <scheme val="minor"/>
    </font>
    <font>
      <sz val="9"/>
      <name val="Arial"/>
      <family val="2"/>
    </font>
    <font>
      <u val="single"/>
      <sz val="10"/>
      <color theme="1"/>
      <name val="Arial"/>
      <family val="2"/>
    </font>
    <font>
      <b/>
      <u val="single"/>
      <sz val="10"/>
      <color theme="1"/>
      <name val="Arial"/>
      <family val="2"/>
    </font>
    <font>
      <i/>
      <sz val="9"/>
      <color theme="1"/>
      <name val="Calibri"/>
      <family val="2"/>
      <scheme val="minor"/>
    </font>
    <font>
      <sz val="14"/>
      <color theme="1"/>
      <name val="Arial"/>
      <family val="2"/>
    </font>
    <font>
      <sz val="12"/>
      <color theme="1"/>
      <name val="Arial"/>
      <family val="2"/>
    </font>
    <font>
      <b/>
      <sz val="11"/>
      <color rgb="FFFF0000"/>
      <name val="Tahoma"/>
      <family val="2"/>
    </font>
    <font>
      <sz val="12"/>
      <color theme="1"/>
      <name val="Calibri"/>
      <family val="2"/>
      <scheme val="minor"/>
    </font>
    <font>
      <b/>
      <i/>
      <sz val="14"/>
      <color theme="1"/>
      <name val="Calibri"/>
      <family val="2"/>
      <scheme val="minor"/>
    </font>
    <font>
      <sz val="12"/>
      <name val="Arial"/>
      <family val="2"/>
    </font>
    <font>
      <sz val="8"/>
      <name val="Calibri"/>
      <family val="2"/>
      <scheme val="minor"/>
    </font>
  </fonts>
  <fills count="14">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FFFF66"/>
        <bgColor indexed="64"/>
      </patternFill>
    </fill>
    <fill>
      <patternFill patternType="solid">
        <fgColor theme="3" tint="0.7999799847602844"/>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8"/>
        <bgColor indexed="64"/>
      </patternFill>
    </fill>
  </fills>
  <borders count="297">
    <border>
      <left/>
      <right/>
      <top/>
      <bottom/>
      <diagonal/>
    </border>
    <border>
      <left/>
      <right/>
      <top/>
      <bottom style="thick">
        <color indexed="54"/>
      </bottom>
    </border>
    <border>
      <left/>
      <right/>
      <top/>
      <bottom style="thick">
        <color theme="4"/>
      </bottom>
    </border>
    <border>
      <left style="medium"/>
      <right/>
      <top/>
      <bottom/>
    </border>
    <border>
      <left style="thin"/>
      <right style="thin"/>
      <top/>
      <bottom/>
    </border>
    <border>
      <left style="thin"/>
      <right style="medium"/>
      <top/>
      <bottom/>
    </border>
    <border>
      <left style="thin"/>
      <right/>
      <top style="thin"/>
      <bottom style="thin"/>
    </border>
    <border>
      <left style="thin"/>
      <right/>
      <top style="thin"/>
      <bottom/>
    </border>
    <border>
      <left/>
      <right/>
      <top style="thin"/>
      <bottom style="thin"/>
    </border>
    <border>
      <left style="thin"/>
      <right style="thin"/>
      <top/>
      <bottom style="medium"/>
    </border>
    <border>
      <left style="thin"/>
      <right style="medium"/>
      <top/>
      <bottom style="medium"/>
    </border>
    <border>
      <left/>
      <right style="medium"/>
      <top/>
      <bottom/>
    </border>
    <border>
      <left style="medium"/>
      <right style="thin"/>
      <top style="thin"/>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style="thin"/>
      <right/>
      <top style="medium"/>
      <bottom style="medium"/>
    </border>
    <border>
      <left style="thin"/>
      <right style="medium"/>
      <top style="medium"/>
      <bottom style="medium"/>
    </border>
    <border>
      <left style="medium"/>
      <right style="thin"/>
      <top style="medium"/>
      <bottom style="medium"/>
    </border>
    <border>
      <left style="medium"/>
      <right/>
      <top style="medium"/>
      <bottom style="medium"/>
    </border>
    <border>
      <left style="thin"/>
      <right style="medium"/>
      <top style="medium"/>
      <bottom/>
    </border>
    <border>
      <left style="thin"/>
      <right/>
      <top/>
      <bottom style="double"/>
    </border>
    <border>
      <left/>
      <right/>
      <top style="thin"/>
      <bottom/>
    </border>
    <border>
      <left style="thin"/>
      <right style="thin"/>
      <top style="thin"/>
      <bottom/>
    </border>
    <border>
      <left style="medium"/>
      <right style="thin"/>
      <top/>
      <bottom/>
    </border>
    <border>
      <left style="medium"/>
      <right/>
      <top style="medium">
        <color rgb="FF5D5B5B"/>
      </top>
      <bottom/>
    </border>
    <border>
      <left style="medium"/>
      <right/>
      <top style="medium">
        <color rgb="FF5D5B5B"/>
      </top>
      <bottom style="medium">
        <color rgb="FF5D5B5B"/>
      </bottom>
    </border>
    <border>
      <left style="medium"/>
      <right/>
      <top style="medium">
        <color rgb="FF5D5B5B"/>
      </top>
      <bottom style="double"/>
    </border>
    <border>
      <left style="medium"/>
      <right style="thin">
        <color rgb="FF5D5B5B"/>
      </right>
      <top style="double"/>
      <bottom style="medium">
        <color rgb="FF5D5B5B"/>
      </bottom>
    </border>
    <border>
      <left style="medium"/>
      <right/>
      <top style="medium"/>
      <bottom style="medium">
        <color rgb="FF5D5B5B"/>
      </bottom>
    </border>
    <border>
      <left/>
      <right style="thin"/>
      <top/>
      <bottom/>
    </border>
    <border>
      <left style="medium"/>
      <right style="thin"/>
      <top/>
      <bottom style="thin"/>
    </border>
    <border>
      <left style="thin"/>
      <right style="medium"/>
      <top style="medium">
        <color rgb="FF5D5B5B"/>
      </top>
      <bottom style="medium">
        <color rgb="FF5D5B5B"/>
      </bottom>
    </border>
    <border>
      <left style="medium">
        <color rgb="FF5D5B5B"/>
      </left>
      <right style="medium">
        <color rgb="FF5D5B5B"/>
      </right>
      <top/>
      <bottom/>
    </border>
    <border>
      <left style="medium">
        <color rgb="FF5D5B5B"/>
      </left>
      <right style="medium">
        <color rgb="FF5D5B5B"/>
      </right>
      <top/>
      <bottom style="medium">
        <color rgb="FF5D5B5B"/>
      </bottom>
    </border>
    <border>
      <left/>
      <right/>
      <top style="medium">
        <color rgb="FF5D5B5B"/>
      </top>
      <bottom style="medium">
        <color rgb="FF5D5B5B"/>
      </bottom>
    </border>
    <border>
      <left style="medium">
        <color rgb="FF5D5B5B"/>
      </left>
      <right style="medium">
        <color rgb="FF5D5B5B"/>
      </right>
      <top style="medium">
        <color rgb="FF5D5B5B"/>
      </top>
      <bottom/>
    </border>
    <border>
      <left style="thin"/>
      <right style="thin"/>
      <top style="medium"/>
      <bottom/>
    </border>
    <border>
      <left/>
      <right/>
      <top style="medium"/>
      <bottom style="thin"/>
    </border>
    <border>
      <left/>
      <right style="medium"/>
      <top style="thin"/>
      <bottom style="thin">
        <color rgb="FF5D5B5B"/>
      </bottom>
    </border>
    <border>
      <left/>
      <right/>
      <top/>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thin"/>
      <right style="medium"/>
      <top style="thin"/>
      <bottom style="thin"/>
    </border>
    <border>
      <left style="thin">
        <color rgb="FF5D5B5B"/>
      </left>
      <right style="medium"/>
      <top style="thin">
        <color rgb="FF5D5B5B"/>
      </top>
      <bottom/>
    </border>
    <border>
      <left style="thin"/>
      <right style="medium"/>
      <top/>
      <bottom style="thin"/>
    </border>
    <border>
      <left style="thin"/>
      <right style="medium"/>
      <top style="medium">
        <color rgb="FF5D5B5B"/>
      </top>
      <bottom/>
    </border>
    <border>
      <left style="thin">
        <color rgb="FF5D5B5B"/>
      </left>
      <right style="medium"/>
      <top style="medium">
        <color rgb="FF5D5B5B"/>
      </top>
      <bottom/>
    </border>
    <border>
      <left style="thin"/>
      <right style="medium"/>
      <top style="thin"/>
      <bottom style="medium"/>
    </border>
    <border>
      <left style="medium"/>
      <right style="thin">
        <color rgb="FF5D5B5B"/>
      </right>
      <top style="medium">
        <color rgb="FF5D5B5B"/>
      </top>
      <bottom style="medium">
        <color rgb="FF5D5B5B"/>
      </bottom>
    </border>
    <border>
      <left style="thin">
        <color rgb="FF5D5B5B"/>
      </left>
      <right/>
      <top style="thin"/>
      <bottom/>
    </border>
    <border>
      <left style="thin"/>
      <right style="medium"/>
      <top/>
      <bottom style="medium">
        <color rgb="FF5D5B5B"/>
      </bottom>
    </border>
    <border>
      <left style="thin"/>
      <right style="medium"/>
      <top/>
      <bottom style="double"/>
    </border>
    <border>
      <left style="thin"/>
      <right style="medium"/>
      <top style="medium">
        <color rgb="FF5D5B5B"/>
      </top>
      <bottom style="medium"/>
    </border>
    <border>
      <left style="thin">
        <color rgb="FF5D5B5B"/>
      </left>
      <right style="medium"/>
      <top style="double"/>
      <bottom style="medium">
        <color rgb="FF5D5B5B"/>
      </bottom>
    </border>
    <border>
      <left style="thin">
        <color rgb="FF5D5B5B"/>
      </left>
      <right style="medium"/>
      <top style="medium">
        <color rgb="FF5D5B5B"/>
      </top>
      <bottom style="medium">
        <color rgb="FF5D5B5B"/>
      </bottom>
    </border>
    <border>
      <left/>
      <right style="medium"/>
      <top style="double"/>
      <bottom style="medium">
        <color rgb="FF5D5B5B"/>
      </bottom>
    </border>
    <border>
      <left style="medium"/>
      <right style="thin">
        <color rgb="FF5D5B5B"/>
      </right>
      <top style="medium">
        <color rgb="FF5D5B5B"/>
      </top>
      <bottom style="medium"/>
    </border>
    <border>
      <left style="thin"/>
      <right/>
      <top style="thin"/>
      <bottom style="medium"/>
    </border>
    <border>
      <left/>
      <right/>
      <top style="medium"/>
      <bottom/>
    </border>
    <border>
      <left style="medium"/>
      <right/>
      <top/>
      <bottom style="medium"/>
    </border>
    <border>
      <left style="medium"/>
      <right style="thin"/>
      <top style="medium"/>
      <bottom style="thin"/>
    </border>
    <border>
      <left style="thin">
        <color rgb="FF5D5B5B"/>
      </left>
      <right style="medium"/>
      <top/>
      <bottom style="medium">
        <color rgb="FF5D5B5B"/>
      </bottom>
    </border>
    <border>
      <left/>
      <right style="thin"/>
      <top style="medium"/>
      <bottom/>
    </border>
    <border>
      <left style="thin">
        <color rgb="FF5D5B5B"/>
      </left>
      <right/>
      <top style="medium"/>
      <bottom style="medium"/>
    </border>
    <border>
      <left style="thin">
        <color rgb="FF5D5B5B"/>
      </left>
      <right style="thin"/>
      <top style="medium"/>
      <bottom style="medium"/>
    </border>
    <border>
      <left style="medium"/>
      <right/>
      <top style="medium"/>
      <bottom/>
    </border>
    <border>
      <left style="thin"/>
      <right/>
      <top/>
      <bottom style="thin"/>
    </border>
    <border>
      <left/>
      <right/>
      <top style="medium"/>
      <bottom style="medium"/>
    </border>
    <border>
      <left style="medium">
        <color theme="2" tint="-0.4999699890613556"/>
      </left>
      <right style="medium">
        <color theme="2" tint="-0.4999699890613556"/>
      </right>
      <top style="medium"/>
      <bottom style="medium">
        <color theme="2" tint="-0.4999699890613556"/>
      </bottom>
    </border>
    <border>
      <left style="thin"/>
      <right style="medium">
        <color theme="2" tint="-0.4999699890613556"/>
      </right>
      <top style="medium"/>
      <bottom style="medium"/>
    </border>
    <border>
      <left/>
      <right style="thin"/>
      <top style="medium"/>
      <bottom style="medium"/>
    </border>
    <border>
      <left style="thin"/>
      <right style="thin"/>
      <top/>
      <bottom style="medium">
        <color rgb="FF5D5B5B"/>
      </bottom>
    </border>
    <border>
      <left style="thin"/>
      <right/>
      <top style="medium"/>
      <bottom style="thin"/>
    </border>
    <border>
      <left style="thin"/>
      <right/>
      <top/>
      <bottom/>
    </border>
    <border>
      <left style="medium"/>
      <right style="thin"/>
      <top style="thin"/>
      <bottom style="medium"/>
    </border>
    <border>
      <left style="medium"/>
      <right style="thin">
        <color rgb="FF5D5B5B"/>
      </right>
      <top style="thin"/>
      <bottom/>
    </border>
    <border>
      <left style="medium"/>
      <right style="thin"/>
      <top style="medium">
        <color rgb="FF5D5B5B"/>
      </top>
      <bottom style="medium">
        <color rgb="FF5D5B5B"/>
      </bottom>
    </border>
    <border>
      <left style="thin"/>
      <right style="thin"/>
      <top style="medium">
        <color rgb="FF5D5B5B"/>
      </top>
      <bottom style="medium">
        <color rgb="FF5D5B5B"/>
      </bottom>
    </border>
    <border>
      <left style="medium"/>
      <right style="thin"/>
      <top style="medium">
        <color rgb="FF5D5B5B"/>
      </top>
      <bottom/>
    </border>
    <border>
      <left style="thin"/>
      <right style="thin"/>
      <top style="medium">
        <color rgb="FF5D5B5B"/>
      </top>
      <bottom/>
    </border>
    <border>
      <left style="medium"/>
      <right style="thin"/>
      <top/>
      <bottom style="medium"/>
    </border>
    <border>
      <left style="thin"/>
      <right style="thin"/>
      <top style="medium">
        <color rgb="FF5D5B5B"/>
      </top>
      <bottom style="medium"/>
    </border>
    <border>
      <left style="thin"/>
      <right style="thin"/>
      <top/>
      <bottom style="thin"/>
    </border>
    <border>
      <left style="medium"/>
      <right style="thin"/>
      <top style="thin"/>
      <bottom/>
    </border>
    <border>
      <left style="thin"/>
      <right style="thin"/>
      <top style="medium">
        <color rgb="FF5D5B5B"/>
      </top>
      <bottom style="thin"/>
    </border>
    <border>
      <left style="thin"/>
      <right/>
      <top style="medium"/>
      <bottom/>
    </border>
    <border>
      <left style="thin">
        <color rgb="FF5D5B5B"/>
      </left>
      <right style="medium"/>
      <top/>
      <bottom/>
    </border>
    <border>
      <left/>
      <right style="medium"/>
      <top style="medium">
        <color rgb="FF5D5B5B"/>
      </top>
      <bottom/>
    </border>
    <border>
      <left style="medium"/>
      <right/>
      <top style="thin"/>
      <bottom style="thin"/>
    </border>
    <border>
      <left style="medium"/>
      <right/>
      <top style="medium">
        <color theme="2" tint="-0.4999699890613556"/>
      </top>
      <bottom style="medium"/>
    </border>
    <border>
      <left/>
      <right style="medium"/>
      <top style="medium">
        <color rgb="FF5D5B5B"/>
      </top>
      <bottom style="medium">
        <color rgb="FF5D5B5B"/>
      </bottom>
    </border>
    <border>
      <left style="medium"/>
      <right style="medium">
        <color theme="2" tint="-0.4999699890613556"/>
      </right>
      <top style="medium">
        <color rgb="FF5D5B5B"/>
      </top>
      <bottom style="medium">
        <color rgb="FF5D5B5B"/>
      </bottom>
    </border>
    <border>
      <left style="medium"/>
      <right/>
      <top style="double"/>
      <bottom style="medium">
        <color rgb="FF5D5B5B"/>
      </bottom>
    </border>
    <border>
      <left style="medium">
        <color theme="2" tint="-0.4999699890613556"/>
      </left>
      <right style="medium"/>
      <top style="double"/>
      <bottom style="medium">
        <color rgb="FF5D5B5B"/>
      </bottom>
    </border>
    <border>
      <left style="medium">
        <color theme="2" tint="-0.4999699890613556"/>
      </left>
      <right style="medium"/>
      <top style="medium">
        <color rgb="FF5D5B5B"/>
      </top>
      <bottom style="double"/>
    </border>
    <border>
      <left style="medium">
        <color theme="2" tint="-0.4999699890613556"/>
      </left>
      <right style="medium"/>
      <top style="medium">
        <color rgb="FF5D5B5B"/>
      </top>
      <bottom style="medium">
        <color rgb="FF5D5B5B"/>
      </bottom>
    </border>
    <border>
      <left/>
      <right style="medium"/>
      <top style="medium">
        <color rgb="FF5D5B5B"/>
      </top>
      <bottom style="medium"/>
    </border>
    <border>
      <left style="medium"/>
      <right style="medium">
        <color theme="2" tint="-0.4999699890613556"/>
      </right>
      <top style="medium">
        <color rgb="FF5D5B5B"/>
      </top>
      <bottom style="medium"/>
    </border>
    <border>
      <left style="medium"/>
      <right style="medium">
        <color theme="2" tint="-0.4999699890613556"/>
      </right>
      <top style="thin"/>
      <bottom style="medium">
        <color rgb="FF5D5B5B"/>
      </bottom>
    </border>
    <border>
      <left style="medium"/>
      <right/>
      <top style="medium">
        <color rgb="FF5D5B5B"/>
      </top>
      <bottom style="thin"/>
    </border>
    <border>
      <left/>
      <right/>
      <top/>
      <bottom style="double"/>
    </border>
    <border>
      <left style="thin"/>
      <right/>
      <top/>
      <bottom style="medium"/>
    </border>
    <border>
      <left/>
      <right style="medium"/>
      <top style="medium"/>
      <bottom style="medium"/>
    </border>
    <border>
      <left style="medium">
        <color theme="2" tint="-0.4999699890613556"/>
      </left>
      <right style="medium">
        <color theme="0" tint="-0.4999699890613556"/>
      </right>
      <top style="thin"/>
      <bottom style="thin"/>
    </border>
    <border>
      <left style="medium">
        <color theme="2" tint="-0.4999699890613556"/>
      </left>
      <right style="medium">
        <color theme="0" tint="-0.4999699890613556"/>
      </right>
      <top style="thin"/>
      <bottom style="medium">
        <color theme="0" tint="-0.4999699890613556"/>
      </bottom>
    </border>
    <border>
      <left style="thin">
        <color rgb="FF5D5B5B"/>
      </left>
      <right/>
      <top style="medium"/>
      <bottom/>
    </border>
    <border>
      <left style="thin">
        <color rgb="FF5D5B5B"/>
      </left>
      <right style="thin"/>
      <top style="medium"/>
      <bottom/>
    </border>
    <border>
      <left style="medium"/>
      <right style="medium">
        <color theme="2" tint="-0.4999699890613556"/>
      </right>
      <top style="thin"/>
      <bottom style="thin"/>
    </border>
    <border>
      <left style="medium"/>
      <right/>
      <top/>
      <bottom style="thin"/>
    </border>
    <border>
      <left style="medium"/>
      <right/>
      <top style="thin"/>
      <bottom/>
    </border>
    <border>
      <left style="thin">
        <color rgb="FF5D5B5B"/>
      </left>
      <right style="medium">
        <color rgb="FF5D5B5B"/>
      </right>
      <top style="thin"/>
      <bottom style="thin">
        <color rgb="FF5D5B5B"/>
      </bottom>
    </border>
    <border>
      <left/>
      <right style="medium"/>
      <top/>
      <bottom style="medium"/>
    </border>
    <border>
      <left style="medium">
        <color theme="0" tint="-0.4999699890613556"/>
      </left>
      <right style="medium"/>
      <top style="medium"/>
      <bottom style="medium">
        <color theme="0" tint="-0.4999699890613556"/>
      </bottom>
    </border>
    <border>
      <left style="medium"/>
      <right style="thin"/>
      <top style="medium">
        <color rgb="FF5D5B5B"/>
      </top>
      <bottom style="thin"/>
    </border>
    <border>
      <left/>
      <right/>
      <top style="medium">
        <color rgb="FF5D5B5B"/>
      </top>
      <bottom/>
    </border>
    <border>
      <left/>
      <right style="thin"/>
      <top style="thin"/>
      <bottom style="thin"/>
    </border>
    <border>
      <left style="medium"/>
      <right style="thin">
        <color rgb="FF5D5B5B"/>
      </right>
      <top/>
      <bottom style="medium">
        <color rgb="FF5D5B5B"/>
      </bottom>
    </border>
    <border>
      <left style="medium"/>
      <right/>
      <top/>
      <bottom style="medium">
        <color rgb="FF5D5B5B"/>
      </bottom>
    </border>
    <border>
      <left style="thin"/>
      <right style="medium"/>
      <top style="thin"/>
      <bottom/>
    </border>
    <border>
      <left style="medium">
        <color theme="2" tint="-0.4999699890613556"/>
      </left>
      <right style="medium"/>
      <top style="medium"/>
      <bottom style="medium"/>
    </border>
    <border>
      <left/>
      <right style="medium">
        <color theme="2" tint="-0.4999699890613556"/>
      </right>
      <top style="medium"/>
      <bottom/>
    </border>
    <border>
      <left style="medium"/>
      <right/>
      <top style="medium"/>
      <bottom style="thin"/>
    </border>
    <border>
      <left style="thin"/>
      <right style="thin"/>
      <top style="thin"/>
      <bottom style="thin"/>
    </border>
    <border>
      <left style="medium">
        <color theme="2" tint="-0.4999699890613556"/>
      </left>
      <right style="medium">
        <color theme="2" tint="-0.4999699890613556"/>
      </right>
      <top style="medium">
        <color theme="2" tint="-0.4999699890613556"/>
      </top>
      <bottom style="thin"/>
    </border>
    <border>
      <left style="medium">
        <color theme="2" tint="-0.4999699890613556"/>
      </left>
      <right style="medium">
        <color theme="2" tint="-0.4999699890613556"/>
      </right>
      <top style="thin"/>
      <bottom style="thin"/>
    </border>
    <border>
      <left style="medium">
        <color theme="2" tint="-0.4999699890613556"/>
      </left>
      <right style="medium">
        <color theme="2" tint="-0.4999699890613556"/>
      </right>
      <top style="thin"/>
      <bottom/>
    </border>
    <border>
      <left style="medium">
        <color theme="2" tint="-0.4999699890613556"/>
      </left>
      <right style="medium">
        <color theme="2" tint="-0.4999699890613556"/>
      </right>
      <top style="thin"/>
      <bottom style="medium">
        <color theme="2" tint="-0.4999699890613556"/>
      </bottom>
    </border>
    <border>
      <left style="medium">
        <color theme="2" tint="-0.4999699890613556"/>
      </left>
      <right/>
      <top style="medium"/>
      <bottom style="medium">
        <color theme="2" tint="-0.4999699890613556"/>
      </bottom>
    </border>
    <border>
      <left/>
      <right/>
      <top style="medium"/>
      <bottom style="medium">
        <color theme="2" tint="-0.4999699890613556"/>
      </bottom>
    </border>
    <border>
      <left/>
      <right style="medium"/>
      <top style="medium"/>
      <bottom style="medium">
        <color theme="2" tint="-0.4999699890613556"/>
      </bottom>
    </border>
    <border>
      <left style="medium">
        <color theme="2" tint="-0.4999699890613556"/>
      </left>
      <right style="medium"/>
      <top style="medium">
        <color theme="2" tint="-0.4999699890613556"/>
      </top>
      <bottom/>
    </border>
    <border>
      <left style="medium">
        <color theme="2" tint="-0.4999699890613556"/>
      </left>
      <right style="medium"/>
      <top/>
      <bottom style="medium"/>
    </border>
    <border>
      <left style="medium">
        <color theme="2" tint="-0.4999699890613556"/>
      </left>
      <right style="medium">
        <color theme="2" tint="-0.4999699890613556"/>
      </right>
      <top style="medium"/>
      <bottom/>
    </border>
    <border>
      <left style="medium">
        <color theme="2" tint="-0.4999699890613556"/>
      </left>
      <right style="medium">
        <color theme="2" tint="-0.4999699890613556"/>
      </right>
      <top/>
      <bottom/>
    </border>
    <border>
      <left style="medium">
        <color theme="2" tint="-0.4999699890613556"/>
      </left>
      <right style="medium">
        <color theme="2" tint="-0.4999699890613556"/>
      </right>
      <top/>
      <bottom style="medium"/>
    </border>
    <border>
      <left/>
      <right style="medium"/>
      <top style="medium"/>
      <bottom/>
    </border>
    <border>
      <left style="thin"/>
      <right/>
      <top/>
      <bottom style="medium">
        <color rgb="FF5D5B5B"/>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thin">
        <color rgb="FF5D5B5B"/>
      </right>
      <top style="medium"/>
      <bottom/>
    </border>
    <border>
      <left style="medium"/>
      <right style="thin">
        <color rgb="FF5D5B5B"/>
      </right>
      <top/>
      <bottom/>
    </border>
    <border>
      <left style="medium"/>
      <right style="thin">
        <color rgb="FF5D5B5B"/>
      </right>
      <top/>
      <bottom style="medium">
        <color theme="2" tint="-0.4999699890613556"/>
      </bottom>
    </border>
    <border>
      <left style="medium"/>
      <right/>
      <top style="medium">
        <color theme="2" tint="-0.4999699890613556"/>
      </top>
      <bottom/>
    </border>
    <border>
      <left style="medium">
        <color theme="2" tint="-0.4999699890613556"/>
      </left>
      <right style="medium"/>
      <top/>
      <bottom/>
    </border>
    <border>
      <left style="medium">
        <color theme="2" tint="-0.4999699890613556"/>
      </left>
      <right style="medium"/>
      <top/>
      <bottom style="medium">
        <color theme="2" tint="-0.4999699890613556"/>
      </bottom>
    </border>
    <border>
      <left style="medium"/>
      <right/>
      <top style="thin"/>
      <bottom style="medium">
        <color theme="2" tint="-0.4999699890613556"/>
      </bottom>
    </border>
    <border>
      <left style="medium">
        <color theme="2" tint="-0.4999699890613556"/>
      </left>
      <right/>
      <top style="medium">
        <color rgb="FF5D5B5B"/>
      </top>
      <bottom/>
    </border>
    <border>
      <left style="medium">
        <color theme="2" tint="-0.4999699890613556"/>
      </left>
      <right/>
      <top/>
      <bottom/>
    </border>
    <border>
      <left style="medium">
        <color theme="2" tint="-0.4999699890613556"/>
      </left>
      <right/>
      <top/>
      <bottom style="medium">
        <color rgb="FF5D5B5B"/>
      </bottom>
    </border>
    <border>
      <left style="medium">
        <color theme="2" tint="-0.4999699890613556"/>
      </left>
      <right style="medium">
        <color theme="2" tint="-0.4999699890613556"/>
      </right>
      <top style="medium">
        <color rgb="FF5D5B5B"/>
      </top>
      <bottom/>
    </border>
    <border>
      <left style="medium">
        <color theme="2" tint="-0.4999699890613556"/>
      </left>
      <right style="medium">
        <color theme="2" tint="-0.4999699890613556"/>
      </right>
      <top/>
      <bottom style="medium">
        <color theme="2" tint="-0.4999699890613556"/>
      </bottom>
    </border>
    <border>
      <left/>
      <right style="medium"/>
      <top/>
      <bottom style="medium">
        <color theme="2" tint="-0.4999699890613556"/>
      </bottom>
    </border>
    <border>
      <left style="medium"/>
      <right style="medium"/>
      <top style="medium">
        <color theme="2" tint="-0.4999699890613556"/>
      </top>
      <bottom/>
    </border>
    <border>
      <left style="medium"/>
      <right style="thin"/>
      <top style="medium">
        <color theme="2" tint="-0.4999699890613556"/>
      </top>
      <bottom/>
    </border>
    <border>
      <left style="medium"/>
      <right style="thin"/>
      <top/>
      <bottom style="medium">
        <color theme="2" tint="-0.4999699890613556"/>
      </bottom>
    </border>
    <border>
      <left style="thin"/>
      <right style="medium"/>
      <top style="medium">
        <color theme="2" tint="-0.4999699890613556"/>
      </top>
      <bottom/>
    </border>
    <border>
      <left style="medium"/>
      <right style="thin"/>
      <top/>
      <bottom style="medium">
        <color rgb="FF5D5B5B"/>
      </bottom>
    </border>
    <border>
      <left style="thin"/>
      <right style="thin">
        <color rgb="FF5D5B5B"/>
      </right>
      <top style="medium">
        <color theme="2" tint="-0.4999699890613556"/>
      </top>
      <bottom/>
    </border>
    <border>
      <left style="thin"/>
      <right style="thin">
        <color rgb="FF5D5B5B"/>
      </right>
      <top/>
      <bottom/>
    </border>
    <border>
      <left style="thin"/>
      <right style="thin">
        <color rgb="FF5D5B5B"/>
      </right>
      <top/>
      <bottom style="medium">
        <color rgb="FF5D5B5B"/>
      </bottom>
    </border>
    <border>
      <left style="thin">
        <color rgb="FF5D5B5B"/>
      </left>
      <right style="thin">
        <color rgb="FF5D5B5B"/>
      </right>
      <top style="medium">
        <color theme="2" tint="-0.4999699890613556"/>
      </top>
      <bottom/>
    </border>
    <border>
      <left style="thin">
        <color rgb="FF5D5B5B"/>
      </left>
      <right style="thin">
        <color rgb="FF5D5B5B"/>
      </right>
      <top/>
      <bottom/>
    </border>
    <border>
      <left style="thin">
        <color rgb="FF5D5B5B"/>
      </left>
      <right style="thin">
        <color rgb="FF5D5B5B"/>
      </right>
      <top/>
      <bottom style="medium">
        <color rgb="FF5D5B5B"/>
      </bottom>
    </border>
    <border>
      <left style="thin">
        <color rgb="FF5D5B5B"/>
      </left>
      <right style="medium"/>
      <top/>
      <bottom style="medium">
        <color theme="2" tint="-0.4999699890613556"/>
      </bottom>
    </border>
    <border>
      <left style="medium"/>
      <right style="medium"/>
      <top/>
      <bottom style="medium">
        <color theme="2" tint="-0.4999699890613556"/>
      </bottom>
    </border>
    <border>
      <left style="medium"/>
      <right style="thin">
        <color rgb="FF5D5B5B"/>
      </right>
      <top style="medium">
        <color theme="2" tint="-0.4999699890613556"/>
      </top>
      <bottom/>
    </border>
    <border>
      <left style="thin">
        <color rgb="FF5D5B5B"/>
      </left>
      <right style="medium"/>
      <top style="medium">
        <color theme="2" tint="-0.4999699890613556"/>
      </top>
      <bottom/>
    </border>
    <border>
      <left style="medium"/>
      <right style="thin">
        <color rgb="FF5D5B5B"/>
      </right>
      <top style="medium">
        <color rgb="FF5D5B5B"/>
      </top>
      <bottom/>
    </border>
    <border>
      <left style="thin">
        <color rgb="FF5D5B5B"/>
      </left>
      <right style="thin"/>
      <top style="medium">
        <color rgb="FF5D5B5B"/>
      </top>
      <bottom/>
    </border>
    <border>
      <left style="thin">
        <color rgb="FF5D5B5B"/>
      </left>
      <right style="thin"/>
      <top/>
      <bottom style="double"/>
    </border>
    <border>
      <left style="thin">
        <color rgb="FF5D5B5B"/>
      </left>
      <right/>
      <top style="medium">
        <color rgb="FF5D5B5B"/>
      </top>
      <bottom/>
    </border>
    <border>
      <left style="thin">
        <color rgb="FF5D5B5B"/>
      </left>
      <right/>
      <top/>
      <bottom/>
    </border>
    <border>
      <left style="thin">
        <color rgb="FF5D5B5B"/>
      </left>
      <right style="thin">
        <color rgb="FF5D5B5B"/>
      </right>
      <top style="medium">
        <color rgb="FF5D5B5B"/>
      </top>
      <bottom/>
    </border>
    <border>
      <left style="medium">
        <color theme="2" tint="-0.4999699890613556"/>
      </left>
      <right style="medium">
        <color theme="2" tint="-0.4999699890613556"/>
      </right>
      <top style="medium">
        <color theme="2" tint="-0.4999699890613556"/>
      </top>
      <bottom/>
    </border>
    <border>
      <left/>
      <right style="thin">
        <color rgb="FF5D5B5B"/>
      </right>
      <top/>
      <bottom/>
    </border>
    <border>
      <left style="medium"/>
      <right style="medium">
        <color theme="2" tint="-0.4999699890613556"/>
      </right>
      <top style="medium">
        <color rgb="FF5D5B5B"/>
      </top>
      <bottom/>
    </border>
    <border>
      <left style="medium"/>
      <right style="medium">
        <color theme="2" tint="-0.4999699890613556"/>
      </right>
      <top/>
      <bottom/>
    </border>
    <border>
      <left style="thin"/>
      <right/>
      <top style="medium">
        <color rgb="FF5D5B5B"/>
      </top>
      <bottom/>
    </border>
    <border>
      <left style="thin"/>
      <right style="thin"/>
      <top style="medium">
        <color theme="2" tint="-0.4999699890613556"/>
      </top>
      <bottom/>
    </border>
    <border>
      <left style="thin"/>
      <right style="thin"/>
      <top style="thin"/>
      <bottom style="medium"/>
    </border>
    <border>
      <left style="thin">
        <color rgb="FF5D5B5B"/>
      </left>
      <right style="medium"/>
      <top/>
      <bottom style="medium"/>
    </border>
    <border>
      <left/>
      <right style="thin">
        <color rgb="FF5D5B5B"/>
      </right>
      <top style="medium"/>
      <bottom/>
    </border>
    <border>
      <left style="thin">
        <color rgb="FF5D5B5B"/>
      </left>
      <right style="medium"/>
      <top style="medium"/>
      <bottom/>
    </border>
    <border>
      <left style="thin">
        <color rgb="FF5D5B5B"/>
      </left>
      <right style="medium"/>
      <top/>
      <bottom style="double"/>
    </border>
    <border>
      <left style="medium">
        <color theme="2" tint="-0.4999699890613556"/>
      </left>
      <right/>
      <top style="medium"/>
      <bottom/>
    </border>
    <border>
      <left style="medium"/>
      <right style="medium">
        <color theme="2" tint="-0.4999699890613556"/>
      </right>
      <top style="medium"/>
      <bottom/>
    </border>
    <border>
      <left style="medium"/>
      <right style="medium">
        <color theme="2" tint="-0.4999699890613556"/>
      </right>
      <top/>
      <bottom style="medium">
        <color rgb="FF5D5B5B"/>
      </bottom>
    </border>
    <border>
      <left style="medium">
        <color theme="2" tint="-0.4999699890613556"/>
      </left>
      <right style="medium"/>
      <top style="medium">
        <color rgb="FF5D5B5B"/>
      </top>
      <bottom/>
    </border>
    <border>
      <left style="medium">
        <color theme="2" tint="-0.4999699890613556"/>
      </left>
      <right style="medium"/>
      <top/>
      <bottom style="medium">
        <color rgb="FF5D5B5B"/>
      </bottom>
    </border>
    <border>
      <left style="medium">
        <color theme="2" tint="-0.4999699890613556"/>
      </left>
      <right style="medium">
        <color theme="2" tint="-0.4999699890613556"/>
      </right>
      <top/>
      <bottom style="medium">
        <color rgb="FF5D5B5B"/>
      </bottom>
    </border>
    <border>
      <left style="medium"/>
      <right style="medium"/>
      <top style="thin"/>
      <bottom style="medium"/>
    </border>
    <border>
      <left/>
      <right/>
      <top style="medium">
        <color rgb="FF5D5B5B"/>
      </top>
      <bottom style="thin"/>
    </border>
    <border>
      <left/>
      <right/>
      <top style="thin"/>
      <bottom style="medium">
        <color rgb="FF5D5B5B"/>
      </bottom>
    </border>
    <border>
      <left style="medium"/>
      <right style="medium">
        <color theme="2" tint="-0.4999699890613556"/>
      </right>
      <top/>
      <bottom style="medium">
        <color theme="2" tint="-0.4999699890613556"/>
      </bottom>
    </border>
    <border>
      <left style="medium"/>
      <right style="thin">
        <color rgb="FF5D5B5B"/>
      </right>
      <top style="medium"/>
      <bottom style="thin">
        <color rgb="FF5D5B5B"/>
      </bottom>
    </border>
    <border>
      <left style="medium"/>
      <right style="thin">
        <color rgb="FF5D5B5B"/>
      </right>
      <top style="thin">
        <color rgb="FF5D5B5B"/>
      </top>
      <bottom style="medium"/>
    </border>
    <border>
      <left style="thin"/>
      <right style="thin"/>
      <top/>
      <bottom style="medium">
        <color theme="2" tint="-0.4999699890613556"/>
      </bottom>
    </border>
    <border>
      <left style="medium">
        <color theme="2" tint="-0.4999699890613556"/>
      </left>
      <right style="medium"/>
      <top style="medium"/>
      <bottom/>
    </border>
    <border>
      <left style="medium">
        <color theme="2" tint="-0.4999699890613556"/>
      </left>
      <right/>
      <top style="medium">
        <color theme="2" tint="-0.4999699890613556"/>
      </top>
      <bottom/>
    </border>
    <border>
      <left style="medium"/>
      <right style="medium"/>
      <top style="medium">
        <color rgb="FF5D5B5B"/>
      </top>
      <bottom/>
    </border>
    <border>
      <left/>
      <right/>
      <top style="thin"/>
      <bottom style="medium"/>
    </border>
    <border>
      <left/>
      <right style="thin"/>
      <top style="thin"/>
      <bottom style="medium"/>
    </border>
    <border>
      <left/>
      <right style="medium"/>
      <top/>
      <bottom style="double"/>
    </border>
    <border>
      <left style="medium"/>
      <right/>
      <top style="thin"/>
      <bottom style="medium">
        <color rgb="FF5D5B5B"/>
      </bottom>
    </border>
    <border>
      <left/>
      <right style="medium">
        <color theme="2" tint="-0.4999699890613556"/>
      </right>
      <top/>
      <bottom/>
    </border>
    <border>
      <left style="medium"/>
      <right style="medium">
        <color theme="2" tint="-0.4999699890613556"/>
      </right>
      <top/>
      <bottom style="medium"/>
    </border>
    <border>
      <left style="medium"/>
      <right style="medium">
        <color theme="2" tint="-0.4999699890613556"/>
      </right>
      <top style="medium">
        <color theme="2" tint="-0.4999699890613556"/>
      </top>
      <bottom/>
    </border>
    <border>
      <left style="medium"/>
      <right style="medium">
        <color theme="2" tint="-0.4999699890613556"/>
      </right>
      <top style="medium">
        <color theme="2" tint="-0.4999699890613556"/>
      </top>
      <bottom style="thin"/>
    </border>
    <border>
      <left style="medium"/>
      <right style="medium">
        <color theme="2" tint="-0.4999699890613556"/>
      </right>
      <top style="thin"/>
      <bottom style="medium">
        <color theme="2" tint="-0.4999699890613556"/>
      </bottom>
    </border>
    <border>
      <left style="thin"/>
      <right style="medium"/>
      <top/>
      <bottom style="medium">
        <color theme="2" tint="-0.4999699890613556"/>
      </bottom>
    </border>
    <border>
      <left style="medium">
        <color theme="2" tint="-0.4999699890613556"/>
      </left>
      <right style="thin"/>
      <top style="medium">
        <color rgb="FF5D5B5B"/>
      </top>
      <bottom/>
    </border>
    <border>
      <left style="medium">
        <color theme="2" tint="-0.4999699890613556"/>
      </left>
      <right style="thin"/>
      <top/>
      <bottom style="double"/>
    </border>
    <border>
      <left style="medium">
        <color theme="2" tint="-0.4999699890613556"/>
      </left>
      <right style="thin"/>
      <top style="double"/>
      <bottom/>
    </border>
    <border>
      <left style="medium">
        <color theme="2" tint="-0.4999699890613556"/>
      </left>
      <right style="thin"/>
      <top/>
      <bottom style="medium">
        <color rgb="FF5D5B5B"/>
      </bottom>
    </border>
    <border>
      <left style="medium">
        <color theme="2" tint="-0.4999699890613556"/>
      </left>
      <right style="thin">
        <color rgb="FF5D5B5B"/>
      </right>
      <top style="medium">
        <color rgb="FF5D5B5B"/>
      </top>
      <bottom/>
    </border>
    <border>
      <left style="medium">
        <color theme="2" tint="-0.4999699890613556"/>
      </left>
      <right style="thin">
        <color rgb="FF5D5B5B"/>
      </right>
      <top/>
      <bottom/>
    </border>
    <border>
      <left style="medium">
        <color theme="2" tint="-0.4999699890613556"/>
      </left>
      <right style="thin">
        <color rgb="FF5D5B5B"/>
      </right>
      <top/>
      <bottom style="medium">
        <color rgb="FF5D5B5B"/>
      </bottom>
    </border>
    <border>
      <left style="medium"/>
      <right style="medium">
        <color theme="2" tint="-0.4999699890613556"/>
      </right>
      <top style="medium">
        <color rgb="FF5D5B5B"/>
      </top>
      <bottom style="thin"/>
    </border>
    <border>
      <left/>
      <right/>
      <top/>
      <bottom style="thin"/>
    </border>
    <border>
      <left/>
      <right style="thin"/>
      <top/>
      <bottom style="thin"/>
    </border>
    <border>
      <left/>
      <right style="medium"/>
      <top style="thin"/>
      <bottom/>
    </border>
    <border>
      <left style="medium"/>
      <right style="thin">
        <color rgb="FF5D5B5B"/>
      </right>
      <top style="thin">
        <color rgb="FF5D5B5B"/>
      </top>
      <bottom/>
    </border>
    <border>
      <left style="thin"/>
      <right style="medium"/>
      <top style="medium">
        <color theme="0" tint="-0.4999699890613556"/>
      </top>
      <bottom/>
    </border>
    <border>
      <left style="medium"/>
      <right style="thin"/>
      <top style="thin"/>
      <bottom style="medium">
        <color rgb="FF5D5B5B"/>
      </bottom>
    </border>
    <border>
      <left style="medium"/>
      <right/>
      <top style="medium">
        <color theme="0" tint="-0.4999699890613556"/>
      </top>
      <bottom/>
    </border>
    <border>
      <left style="medium">
        <color theme="2" tint="-0.4999699890613556"/>
      </left>
      <right/>
      <top style="medium">
        <color theme="0" tint="-0.4999699890613556"/>
      </top>
      <bottom/>
    </border>
    <border>
      <left style="medium">
        <color theme="2" tint="-0.4999699890613556"/>
      </left>
      <right/>
      <top/>
      <bottom style="medium"/>
    </border>
    <border>
      <left style="medium">
        <color theme="2" tint="-0.4999699890613556"/>
      </left>
      <right style="medium"/>
      <top style="medium">
        <color theme="0" tint="-0.4999699890613556"/>
      </top>
      <bottom/>
    </border>
    <border>
      <left style="medium">
        <color theme="2" tint="-0.4999699890613556"/>
      </left>
      <right style="medium"/>
      <top/>
      <bottom style="medium">
        <color theme="0" tint="-0.4999699890613556"/>
      </bottom>
    </border>
    <border>
      <left style="medium"/>
      <right style="medium">
        <color theme="0" tint="-0.4999699890613556"/>
      </right>
      <top style="medium">
        <color theme="2" tint="-0.4999699890613556"/>
      </top>
      <bottom/>
    </border>
    <border>
      <left style="medium"/>
      <right style="medium">
        <color theme="0" tint="-0.4999699890613556"/>
      </right>
      <top/>
      <bottom/>
    </border>
    <border>
      <left style="medium"/>
      <right style="medium">
        <color theme="0" tint="-0.4999699890613556"/>
      </right>
      <top/>
      <bottom style="medium">
        <color theme="0" tint="-0.4999699890613556"/>
      </bottom>
    </border>
    <border>
      <left style="medium">
        <color theme="0" tint="-0.4999699890613556"/>
      </left>
      <right style="medium">
        <color theme="2" tint="-0.4999699890613556"/>
      </right>
      <top style="medium">
        <color rgb="FF5D5B5B"/>
      </top>
      <bottom/>
    </border>
    <border>
      <left style="medium">
        <color theme="0" tint="-0.4999699890613556"/>
      </left>
      <right style="medium">
        <color theme="2" tint="-0.4999699890613556"/>
      </right>
      <top/>
      <bottom/>
    </border>
    <border>
      <left style="medium">
        <color theme="0" tint="-0.4999699890613556"/>
      </left>
      <right style="medium">
        <color theme="2" tint="-0.4999699890613556"/>
      </right>
      <top/>
      <bottom style="medium">
        <color theme="0" tint="-0.4999699890613556"/>
      </bottom>
    </border>
    <border>
      <left/>
      <right style="medium">
        <color theme="2" tint="-0.4999699890613556"/>
      </right>
      <top style="medium">
        <color rgb="FF5D5B5B"/>
      </top>
      <bottom/>
    </border>
    <border>
      <left/>
      <right style="medium">
        <color theme="2" tint="-0.4999699890613556"/>
      </right>
      <top/>
      <bottom style="medium">
        <color theme="0" tint="-0.4999699890613556"/>
      </bottom>
    </border>
    <border>
      <left style="medium"/>
      <right style="medium"/>
      <top style="medium">
        <color theme="0" tint="-0.4999699890613556"/>
      </top>
      <bottom/>
    </border>
    <border>
      <left style="medium"/>
      <right style="medium">
        <color theme="2" tint="-0.4999699890613556"/>
      </right>
      <top style="medium">
        <color theme="0" tint="-0.4999699890613556"/>
      </top>
      <bottom/>
    </border>
    <border>
      <left style="medium">
        <color theme="2" tint="-0.4999699890613556"/>
      </left>
      <right/>
      <top style="double">
        <color rgb="FF5D5B5B"/>
      </top>
      <bottom/>
    </border>
    <border>
      <left style="medium">
        <color theme="2" tint="-0.4999699890613556"/>
      </left>
      <right/>
      <top/>
      <bottom style="double"/>
    </border>
    <border>
      <left style="medium">
        <color theme="2" tint="-0.4999699890613556"/>
      </left>
      <right/>
      <top style="double"/>
      <bottom/>
    </border>
    <border>
      <left style="medium">
        <color theme="2" tint="-0.4999699890613556"/>
      </left>
      <right/>
      <top/>
      <bottom style="double">
        <color rgb="FF5D5B5B"/>
      </bottom>
    </border>
    <border>
      <left style="medium">
        <color theme="0" tint="-0.4999699890613556"/>
      </left>
      <right style="medium">
        <color theme="0" tint="-0.4999699890613556"/>
      </right>
      <top style="medium">
        <color theme="0" tint="-0.4999699890613556"/>
      </top>
      <bottom/>
    </border>
    <border>
      <left style="medium">
        <color theme="0" tint="-0.4999699890613556"/>
      </left>
      <right style="medium">
        <color theme="0" tint="-0.4999699890613556"/>
      </right>
      <top/>
      <bottom/>
    </border>
    <border>
      <left style="medium">
        <color theme="0" tint="-0.4999699890613556"/>
      </left>
      <right style="medium">
        <color theme="0" tint="-0.4999699890613556"/>
      </right>
      <top/>
      <bottom style="medium">
        <color theme="0" tint="-0.4999699890613556"/>
      </bottom>
    </border>
    <border>
      <left/>
      <right/>
      <top/>
      <bottom style="medium">
        <color rgb="FF5D5B5B"/>
      </bottom>
    </border>
    <border>
      <left style="medium"/>
      <right style="medium">
        <color theme="2" tint="-0.4999699890613556"/>
      </right>
      <top/>
      <bottom style="medium">
        <color theme="0" tint="-0.4999699890613556"/>
      </bottom>
    </border>
    <border>
      <left/>
      <right style="medium"/>
      <top style="medium">
        <color theme="0" tint="-0.4999699890613556"/>
      </top>
      <bottom/>
    </border>
    <border>
      <left/>
      <right style="medium"/>
      <top/>
      <bottom style="medium">
        <color rgb="FF5D5B5B"/>
      </bottom>
    </border>
    <border>
      <left style="medium">
        <color theme="2" tint="-0.4999699890613556"/>
      </left>
      <right style="medium">
        <color theme="2" tint="-0.4999699890613556"/>
      </right>
      <top style="medium">
        <color theme="0" tint="-0.4999699890613556"/>
      </top>
      <bottom/>
    </border>
    <border>
      <left style="medium"/>
      <right style="medium"/>
      <top/>
      <bottom style="medium">
        <color theme="0" tint="-0.4999699890613556"/>
      </bottom>
    </border>
    <border>
      <left style="medium"/>
      <right style="medium">
        <color theme="0" tint="-0.4999699890613556"/>
      </right>
      <top style="medium">
        <color theme="0" tint="-0.4999699890613556"/>
      </top>
      <bottom/>
    </border>
    <border>
      <left style="medium">
        <color theme="0" tint="-0.4999699890613556"/>
      </left>
      <right/>
      <top style="thin"/>
      <bottom/>
    </border>
    <border>
      <left style="medium">
        <color theme="0" tint="-0.4999699890613556"/>
      </left>
      <right/>
      <top/>
      <bottom/>
    </border>
    <border>
      <left style="medium">
        <color theme="0" tint="-0.4999699890613556"/>
      </left>
      <right/>
      <top/>
      <bottom style="medium">
        <color theme="0" tint="-0.4999699890613556"/>
      </bottom>
    </border>
    <border>
      <left style="medium"/>
      <right style="medium"/>
      <top/>
      <bottom style="thin"/>
    </border>
    <border>
      <left style="medium"/>
      <right style="medium">
        <color theme="0" tint="-0.4999699890613556"/>
      </right>
      <top style="thin"/>
      <bottom/>
    </border>
    <border>
      <left style="medium">
        <color theme="0" tint="-0.4999699890613556"/>
      </left>
      <right style="medium"/>
      <top style="thin"/>
      <bottom/>
    </border>
    <border>
      <left style="medium">
        <color theme="0" tint="-0.4999699890613556"/>
      </left>
      <right style="medium"/>
      <top/>
      <bottom/>
    </border>
    <border>
      <left style="medium">
        <color theme="0" tint="-0.4999699890613556"/>
      </left>
      <right style="medium"/>
      <top/>
      <bottom style="medium">
        <color theme="0" tint="-0.4999699890613556"/>
      </bottom>
    </border>
    <border>
      <left style="medium"/>
      <right/>
      <top style="thin"/>
      <bottom style="medium"/>
    </border>
    <border>
      <left style="medium"/>
      <right style="thin"/>
      <top style="medium"/>
      <bottom style="thin">
        <color rgb="FF5D5B5B"/>
      </bottom>
    </border>
    <border>
      <left style="medium"/>
      <right style="thin"/>
      <top style="thin">
        <color rgb="FF5D5B5B"/>
      </top>
      <bottom/>
    </border>
    <border>
      <left style="medium"/>
      <right style="thin"/>
      <top style="medium">
        <color theme="0" tint="-0.4999699890613556"/>
      </top>
      <bottom/>
    </border>
    <border>
      <left style="thin"/>
      <right style="thin"/>
      <top style="medium">
        <color theme="0" tint="-0.4999699890613556"/>
      </top>
      <bottom/>
    </border>
    <border>
      <left style="thin"/>
      <right style="thin">
        <color rgb="FF5D5B5B"/>
      </right>
      <top style="medium">
        <color theme="0" tint="-0.4999699890613556"/>
      </top>
      <bottom/>
    </border>
    <border>
      <left style="thin"/>
      <right style="thin">
        <color rgb="FF5D5B5B"/>
      </right>
      <top/>
      <bottom style="medium"/>
    </border>
    <border>
      <left style="thin"/>
      <right style="medium"/>
      <top/>
      <bottom style="medium">
        <color theme="0" tint="-0.4999699890613556"/>
      </bottom>
    </border>
    <border>
      <left/>
      <right style="thin">
        <color rgb="FF5D5B5B"/>
      </right>
      <top style="medium">
        <color rgb="FF5D5B5B"/>
      </top>
      <bottom/>
    </border>
    <border>
      <left style="medium"/>
      <right style="thin"/>
      <top style="medium">
        <color theme="0" tint="-0.4999699890613556"/>
      </top>
      <bottom style="medium"/>
    </border>
    <border>
      <left style="medium"/>
      <right style="thin"/>
      <top style="medium"/>
      <bottom style="medium">
        <color theme="0" tint="-0.4999699890613556"/>
      </bottom>
    </border>
    <border>
      <left style="thin"/>
      <right style="medium"/>
      <top style="medium">
        <color theme="0" tint="-0.4999699890613556"/>
      </top>
      <bottom style="medium"/>
    </border>
    <border>
      <left style="thin"/>
      <right style="medium"/>
      <top style="medium"/>
      <bottom style="medium">
        <color theme="0" tint="-0.4999699890613556"/>
      </bottom>
    </border>
    <border>
      <left style="thin">
        <color rgb="FF5D5B5B"/>
      </left>
      <right style="medium"/>
      <top style="medium">
        <color theme="0" tint="-0.4999699890613556"/>
      </top>
      <bottom/>
    </border>
    <border>
      <left style="medium"/>
      <right style="thin">
        <color rgb="FF5D5B5B"/>
      </right>
      <top style="medium">
        <color theme="0" tint="-0.4999699890613556"/>
      </top>
      <bottom/>
    </border>
    <border>
      <left/>
      <right style="thin"/>
      <top style="medium">
        <color rgb="FF5D5B5B"/>
      </top>
      <bottom/>
    </border>
    <border>
      <left/>
      <right style="thin"/>
      <top/>
      <bottom style="medium">
        <color rgb="FF5D5B5B"/>
      </bottom>
    </border>
    <border>
      <left style="thin">
        <color rgb="FF5D5B5B"/>
      </left>
      <right style="thin">
        <color rgb="FF5D5B5B"/>
      </right>
      <top style="medium">
        <color theme="0" tint="-0.4999699890613556"/>
      </top>
      <bottom/>
    </border>
    <border>
      <left style="thin">
        <color rgb="FF5D5B5B"/>
      </left>
      <right style="thin"/>
      <top/>
      <bottom/>
    </border>
    <border>
      <left style="thin">
        <color rgb="FF5D5B5B"/>
      </left>
      <right style="thin"/>
      <top/>
      <bottom style="double">
        <color rgb="FF5D5B5B"/>
      </bottom>
    </border>
    <border>
      <left style="thin"/>
      <right style="thin">
        <color theme="1"/>
      </right>
      <top style="medium">
        <color rgb="FF5D5B5B"/>
      </top>
      <bottom/>
    </border>
    <border>
      <left style="thin"/>
      <right style="thin">
        <color theme="1"/>
      </right>
      <top/>
      <bottom/>
    </border>
    <border>
      <left style="thin">
        <color theme="1"/>
      </left>
      <right/>
      <top/>
      <bottom/>
    </border>
    <border>
      <left style="medium">
        <color rgb="FF5D5B5B"/>
      </left>
      <right style="thin"/>
      <top style="medium"/>
      <bottom/>
    </border>
    <border>
      <left style="medium">
        <color rgb="FF5D5B5B"/>
      </left>
      <right style="thin"/>
      <top/>
      <bottom/>
    </border>
    <border>
      <left style="medium">
        <color rgb="FF5D5B5B"/>
      </left>
      <right style="thin"/>
      <top/>
      <bottom style="medium">
        <color rgb="FF5D5B5B"/>
      </bottom>
    </border>
    <border>
      <left style="thin"/>
      <right style="thin">
        <color rgb="FF5D5B5B"/>
      </right>
      <top style="medium">
        <color rgb="FF5D5B5B"/>
      </top>
      <bottom/>
    </border>
    <border>
      <left style="medium">
        <color theme="0" tint="-0.4999699890613556"/>
      </left>
      <right style="medium">
        <color theme="0" tint="-0.4999699890613556"/>
      </right>
      <top/>
      <bottom style="medium"/>
    </border>
    <border>
      <left/>
      <right style="thin"/>
      <top/>
      <bottom style="medium"/>
    </border>
    <border>
      <left style="medium">
        <color theme="0" tint="-0.4999699890613556"/>
      </left>
      <right style="medium"/>
      <top style="medium">
        <color theme="0" tint="-0.4999699890613556"/>
      </top>
      <bottom/>
    </border>
    <border>
      <left style="medium"/>
      <right style="medium"/>
      <top/>
      <bottom style="medium">
        <color rgb="FF5D5B5B"/>
      </bottom>
    </border>
  </borders>
  <cellStyleXfs count="3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0" borderId="0" applyNumberFormat="0" applyFill="0" applyBorder="0">
      <alignment/>
      <protection locked="0"/>
    </xf>
    <xf numFmtId="0" fontId="1"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0" fillId="0" borderId="0">
      <alignment/>
      <protection/>
    </xf>
    <xf numFmtId="0" fontId="11" fillId="0" borderId="1">
      <alignment/>
      <protection/>
    </xf>
    <xf numFmtId="0" fontId="11" fillId="0" borderId="1">
      <alignment/>
      <protection/>
    </xf>
    <xf numFmtId="0" fontId="12" fillId="0" borderId="1" applyNumberFormat="0" applyFill="0" applyAlignment="0" applyProtection="0"/>
    <xf numFmtId="0" fontId="12" fillId="0" borderId="1" applyNumberFormat="0" applyFill="0" applyAlignment="0" applyProtection="0"/>
    <xf numFmtId="0" fontId="13" fillId="0" borderId="1"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lignment/>
      <protection locked="0"/>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4"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11" fillId="0" borderId="1">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1" fillId="0" borderId="0">
      <alignment/>
      <protection/>
    </xf>
  </cellStyleXfs>
  <cellXfs count="1494">
    <xf numFmtId="0" fontId="0" fillId="0" borderId="0" xfId="0"/>
    <xf numFmtId="0" fontId="4" fillId="2" borderId="0" xfId="0" applyFont="1" applyFill="1" applyBorder="1" applyAlignment="1">
      <alignment vertical="center"/>
    </xf>
    <xf numFmtId="0" fontId="0" fillId="2" borderId="0" xfId="0" applyFill="1"/>
    <xf numFmtId="0" fontId="0" fillId="2" borderId="0" xfId="0" applyFill="1" applyBorder="1"/>
    <xf numFmtId="0" fontId="0" fillId="2" borderId="0" xfId="0" applyFill="1" applyBorder="1" applyAlignment="1">
      <alignment/>
    </xf>
    <xf numFmtId="0" fontId="2" fillId="2" borderId="0" xfId="0" applyFont="1" applyFill="1"/>
    <xf numFmtId="0" fontId="3" fillId="2" borderId="0" xfId="0" applyFont="1" applyFill="1" applyBorder="1" applyAlignment="1">
      <alignment vertical="center" wrapText="1"/>
    </xf>
    <xf numFmtId="0" fontId="0" fillId="0" borderId="0" xfId="0"/>
    <xf numFmtId="0" fontId="4" fillId="2" borderId="0" xfId="0" applyFont="1" applyFill="1" applyAlignment="1">
      <alignment vertical="center"/>
    </xf>
    <xf numFmtId="44" fontId="5" fillId="2" borderId="0" xfId="0" applyNumberFormat="1" applyFont="1" applyFill="1" applyBorder="1" applyAlignment="1">
      <alignment vertical="center"/>
    </xf>
    <xf numFmtId="44" fontId="4" fillId="2" borderId="0" xfId="0" applyNumberFormat="1" applyFont="1" applyFill="1" applyBorder="1" applyAlignment="1">
      <alignment vertical="center"/>
    </xf>
    <xf numFmtId="0" fontId="16" fillId="2" borderId="0" xfId="0" applyFont="1" applyFill="1" applyAlignment="1">
      <alignment vertical="center"/>
    </xf>
    <xf numFmtId="0" fontId="7" fillId="2" borderId="0" xfId="0" applyFont="1" applyFill="1"/>
    <xf numFmtId="0" fontId="22" fillId="2" borderId="0" xfId="0" applyFont="1" applyFill="1" applyBorder="1" applyAlignment="1">
      <alignment horizontal="left" vertical="center" wrapText="1"/>
    </xf>
    <xf numFmtId="44" fontId="21" fillId="2" borderId="0" xfId="0" applyNumberFormat="1" applyFont="1" applyFill="1" applyBorder="1" applyAlignment="1">
      <alignment vertical="center"/>
    </xf>
    <xf numFmtId="0" fontId="16" fillId="2" borderId="0" xfId="0" applyFont="1" applyFill="1" applyBorder="1" applyAlignment="1">
      <alignment vertical="center"/>
    </xf>
    <xf numFmtId="44" fontId="22" fillId="0" borderId="0" xfId="0" applyNumberFormat="1" applyFont="1" applyBorder="1"/>
    <xf numFmtId="0" fontId="19" fillId="2" borderId="0" xfId="0" applyFont="1" applyFill="1" applyBorder="1" applyAlignment="1">
      <alignment vertical="center" wrapText="1"/>
    </xf>
    <xf numFmtId="0" fontId="17" fillId="2" borderId="0" xfId="0" applyFont="1" applyFill="1" applyBorder="1" applyAlignment="1">
      <alignment horizontal="center" vertical="center" wrapText="1"/>
    </xf>
    <xf numFmtId="44" fontId="17" fillId="2" borderId="0" xfId="0" applyNumberFormat="1" applyFont="1" applyFill="1" applyBorder="1" applyAlignment="1">
      <alignment vertical="center" wrapText="1"/>
    </xf>
    <xf numFmtId="0" fontId="22" fillId="2" borderId="0" xfId="0" applyFont="1" applyFill="1" applyBorder="1" applyAlignment="1">
      <alignment vertical="center"/>
    </xf>
    <xf numFmtId="44" fontId="21" fillId="2" borderId="0" xfId="0" applyNumberFormat="1" applyFont="1" applyFill="1" applyBorder="1" applyAlignment="1">
      <alignment horizontal="center" vertical="center"/>
    </xf>
    <xf numFmtId="44" fontId="22" fillId="2" borderId="0" xfId="0" applyNumberFormat="1" applyFont="1" applyFill="1" applyBorder="1"/>
    <xf numFmtId="0" fontId="5" fillId="2" borderId="0" xfId="0" applyFont="1" applyFill="1" applyBorder="1" applyAlignment="1">
      <alignment horizontal="center" vertical="center" wrapText="1"/>
    </xf>
    <xf numFmtId="44" fontId="17" fillId="2" borderId="0" xfId="0" applyNumberFormat="1" applyFont="1" applyFill="1" applyBorder="1" applyAlignment="1">
      <alignment vertical="center"/>
    </xf>
    <xf numFmtId="0" fontId="5" fillId="2" borderId="0" xfId="0" applyFont="1" applyFill="1" applyBorder="1" applyAlignment="1">
      <alignment horizontal="right" vertical="center"/>
    </xf>
    <xf numFmtId="0" fontId="4" fillId="2" borderId="0" xfId="0" applyFont="1" applyFill="1" applyBorder="1" applyAlignment="1">
      <alignment horizontal="left" vertical="center" wrapText="1"/>
    </xf>
    <xf numFmtId="0" fontId="16" fillId="2" borderId="0" xfId="0" applyFont="1" applyFill="1" applyBorder="1" applyAlignment="1">
      <alignment/>
    </xf>
    <xf numFmtId="0" fontId="7" fillId="2" borderId="0" xfId="0" applyFont="1" applyFill="1" applyBorder="1"/>
    <xf numFmtId="0" fontId="3" fillId="2" borderId="0" xfId="0" applyFont="1" applyFill="1" applyBorder="1" applyAlignment="1">
      <alignment vertical="center" wrapText="1"/>
    </xf>
    <xf numFmtId="0" fontId="17" fillId="2" borderId="0" xfId="0" applyFont="1" applyFill="1" applyBorder="1" applyAlignment="1">
      <alignment horizontal="center" vertical="center"/>
    </xf>
    <xf numFmtId="44" fontId="18" fillId="2" borderId="0" xfId="0" applyNumberFormat="1" applyFont="1" applyFill="1" applyBorder="1" applyAlignment="1">
      <alignment vertical="center" wrapText="1"/>
    </xf>
    <xf numFmtId="0" fontId="19" fillId="2" borderId="0" xfId="0" applyFont="1" applyFill="1" applyBorder="1" applyAlignment="1">
      <alignment vertical="center"/>
    </xf>
    <xf numFmtId="44" fontId="0" fillId="0" borderId="0" xfId="0" applyNumberFormat="1" applyBorder="1" applyAlignment="1">
      <alignment vertical="center"/>
    </xf>
    <xf numFmtId="0" fontId="20" fillId="2" borderId="0" xfId="0" applyFont="1" applyFill="1" applyBorder="1" applyAlignment="1">
      <alignment horizontal="right" vertical="center"/>
    </xf>
    <xf numFmtId="0" fontId="5" fillId="2" borderId="0" xfId="0" applyFont="1" applyFill="1" applyBorder="1" applyAlignment="1">
      <alignment vertical="center" wrapText="1"/>
    </xf>
    <xf numFmtId="0" fontId="0" fillId="2" borderId="3" xfId="0" applyFill="1" applyBorder="1"/>
    <xf numFmtId="0" fontId="16" fillId="2" borderId="0" xfId="0" applyFont="1" applyFill="1" applyBorder="1" applyAlignment="1">
      <alignment vertical="top"/>
    </xf>
    <xf numFmtId="0" fontId="7" fillId="2" borderId="0" xfId="0" applyFont="1" applyFill="1" applyAlignment="1">
      <alignment vertical="top"/>
    </xf>
    <xf numFmtId="44" fontId="22" fillId="2" borderId="0" xfId="0" applyNumberFormat="1" applyFont="1" applyFill="1" applyBorder="1" applyAlignment="1">
      <alignment vertical="top"/>
    </xf>
    <xf numFmtId="0" fontId="0" fillId="2" borderId="0" xfId="0" applyFill="1" applyAlignment="1">
      <alignment vertical="top"/>
    </xf>
    <xf numFmtId="0" fontId="0" fillId="0" borderId="0" xfId="0" applyAlignment="1">
      <alignment vertical="top"/>
    </xf>
    <xf numFmtId="44" fontId="17" fillId="2" borderId="0" xfId="0" applyNumberFormat="1" applyFont="1" applyFill="1" applyBorder="1"/>
    <xf numFmtId="44" fontId="24" fillId="2" borderId="0" xfId="0" applyNumberFormat="1" applyFont="1" applyFill="1" applyBorder="1" applyAlignment="1">
      <alignment vertical="center"/>
    </xf>
    <xf numFmtId="0" fontId="19" fillId="2" borderId="0" xfId="0" applyFont="1" applyFill="1" applyBorder="1" applyAlignment="1">
      <alignment horizontal="right"/>
    </xf>
    <xf numFmtId="0" fontId="0" fillId="2" borderId="0" xfId="0" applyFill="1" applyBorder="1" applyAlignment="1">
      <alignment horizontal="left" vertical="center" wrapText="1"/>
    </xf>
    <xf numFmtId="0" fontId="0" fillId="2" borderId="0" xfId="0" applyFill="1" applyBorder="1" applyAlignment="1">
      <alignment vertical="center" wrapText="1"/>
    </xf>
    <xf numFmtId="0" fontId="22" fillId="2" borderId="0" xfId="0" applyFont="1" applyFill="1" applyBorder="1" applyAlignment="1">
      <alignment horizontal="right" vertical="center" wrapText="1"/>
    </xf>
    <xf numFmtId="0" fontId="0" fillId="2" borderId="0" xfId="0" applyFill="1" applyBorder="1" applyAlignment="1">
      <alignment horizontal="right" vertical="center" wrapText="1"/>
    </xf>
    <xf numFmtId="44" fontId="24" fillId="2" borderId="0" xfId="0" applyNumberFormat="1" applyFont="1" applyFill="1" applyBorder="1" applyAlignment="1">
      <alignment horizontal="center" vertical="center"/>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8" fillId="2" borderId="0" xfId="0" applyFont="1" applyFill="1" applyBorder="1" applyAlignment="1">
      <alignment vertical="center" wrapText="1"/>
    </xf>
    <xf numFmtId="0" fontId="0" fillId="2" borderId="0" xfId="0" applyFill="1" applyBorder="1" applyAlignment="1">
      <alignment horizontal="center"/>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44" fontId="33" fillId="2" borderId="9" xfId="0" applyNumberFormat="1" applyFont="1" applyFill="1" applyBorder="1" applyAlignment="1">
      <alignment vertical="center"/>
    </xf>
    <xf numFmtId="44" fontId="33" fillId="2" borderId="10" xfId="0" applyNumberFormat="1" applyFont="1" applyFill="1" applyBorder="1" applyAlignment="1">
      <alignment vertical="center"/>
    </xf>
    <xf numFmtId="0" fontId="3" fillId="2" borderId="11" xfId="0" applyFont="1" applyFill="1" applyBorder="1"/>
    <xf numFmtId="0" fontId="33" fillId="4" borderId="12" xfId="0" applyFont="1" applyFill="1" applyBorder="1" applyAlignment="1">
      <alignment horizontal="center" vertical="center" wrapText="1"/>
    </xf>
    <xf numFmtId="44" fontId="31" fillId="5" borderId="13" xfId="0" applyNumberFormat="1" applyFont="1" applyFill="1" applyBorder="1" applyAlignment="1">
      <alignment horizontal="center" vertical="center" wrapText="1"/>
    </xf>
    <xf numFmtId="44" fontId="3" fillId="2" borderId="6" xfId="0" applyNumberFormat="1" applyFont="1" applyFill="1" applyBorder="1" applyAlignment="1">
      <alignment horizontal="center" vertical="center"/>
    </xf>
    <xf numFmtId="0" fontId="4" fillId="6" borderId="5"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31" fillId="5" borderId="15" xfId="0" applyFont="1" applyFill="1" applyBorder="1" applyAlignment="1">
      <alignment horizontal="center" vertical="center" wrapText="1"/>
    </xf>
    <xf numFmtId="44" fontId="3" fillId="7" borderId="16" xfId="0" applyNumberFormat="1" applyFont="1" applyFill="1" applyBorder="1" applyAlignment="1" applyProtection="1">
      <alignment horizontal="center" vertical="center"/>
      <protection locked="0"/>
    </xf>
    <xf numFmtId="0" fontId="31" fillId="5" borderId="13" xfId="0" applyFont="1" applyFill="1" applyBorder="1" applyAlignment="1">
      <alignment horizontal="center" vertical="center" wrapText="1"/>
    </xf>
    <xf numFmtId="0" fontId="31" fillId="5" borderId="17" xfId="0" applyFont="1" applyFill="1" applyBorder="1" applyAlignment="1">
      <alignment horizontal="center" vertical="center" wrapText="1"/>
    </xf>
    <xf numFmtId="44" fontId="31" fillId="5" borderId="18" xfId="0" applyNumberFormat="1" applyFont="1" applyFill="1" applyBorder="1" applyAlignment="1">
      <alignment horizontal="center" vertical="center"/>
    </xf>
    <xf numFmtId="0" fontId="31" fillId="5" borderId="19" xfId="0" applyFont="1" applyFill="1" applyBorder="1" applyAlignment="1">
      <alignment horizontal="center" vertical="center" wrapText="1"/>
    </xf>
    <xf numFmtId="44" fontId="31" fillId="5" borderId="17" xfId="0" applyNumberFormat="1" applyFont="1" applyFill="1" applyBorder="1" applyAlignment="1">
      <alignment horizontal="center" vertical="center" wrapText="1"/>
    </xf>
    <xf numFmtId="44" fontId="31" fillId="5" borderId="16" xfId="0" applyNumberFormat="1" applyFont="1" applyFill="1" applyBorder="1" applyAlignment="1">
      <alignment horizontal="center" vertical="center" wrapText="1"/>
    </xf>
    <xf numFmtId="0" fontId="31" fillId="5" borderId="20" xfId="0" applyFont="1" applyFill="1" applyBorder="1" applyAlignment="1">
      <alignment horizontal="center" vertical="center" wrapText="1"/>
    </xf>
    <xf numFmtId="44" fontId="31" fillId="5" borderId="20" xfId="0" applyNumberFormat="1" applyFont="1" applyFill="1" applyBorder="1" applyAlignment="1">
      <alignment horizontal="center" vertical="center" wrapText="1"/>
    </xf>
    <xf numFmtId="44" fontId="31" fillId="5" borderId="21" xfId="0" applyNumberFormat="1" applyFont="1" applyFill="1" applyBorder="1" applyAlignment="1">
      <alignment horizontal="center" vertical="center"/>
    </xf>
    <xf numFmtId="0" fontId="18" fillId="2" borderId="0" xfId="0" applyFont="1" applyFill="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applyAlignment="1">
      <alignment horizontal="left" vertical="center" wrapText="1"/>
    </xf>
    <xf numFmtId="0" fontId="17" fillId="2" borderId="0" xfId="0" applyFont="1" applyFill="1" applyBorder="1" applyAlignment="1">
      <alignment vertical="center"/>
    </xf>
    <xf numFmtId="0" fontId="18" fillId="2" borderId="0" xfId="0" applyFont="1" applyFill="1" applyBorder="1" applyAlignment="1">
      <alignment vertical="center" wrapText="1"/>
    </xf>
    <xf numFmtId="44" fontId="17" fillId="2" borderId="0" xfId="0" applyNumberFormat="1" applyFont="1" applyFill="1" applyBorder="1" applyAlignment="1">
      <alignment vertical="center"/>
    </xf>
    <xf numFmtId="44" fontId="17" fillId="2" borderId="0" xfId="0" applyNumberFormat="1" applyFont="1" applyFill="1" applyBorder="1" applyAlignment="1">
      <alignment horizontal="right"/>
    </xf>
    <xf numFmtId="44" fontId="17" fillId="2" borderId="0" xfId="0" applyNumberFormat="1" applyFont="1" applyFill="1" applyBorder="1" applyAlignment="1">
      <alignment vertical="center" wrapText="1"/>
    </xf>
    <xf numFmtId="0" fontId="30" fillId="2" borderId="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2" borderId="0" xfId="0" applyFont="1" applyFill="1" applyBorder="1" applyAlignment="1">
      <alignment horizontal="center" vertical="center"/>
    </xf>
    <xf numFmtId="0" fontId="31" fillId="5" borderId="25" xfId="0" applyFont="1" applyFill="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2" borderId="28" xfId="0" applyFont="1" applyFill="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44" fontId="32" fillId="3" borderId="31"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xf>
    <xf numFmtId="0" fontId="33" fillId="4" borderId="19" xfId="0" applyFont="1" applyFill="1" applyBorder="1" applyAlignment="1">
      <alignment horizontal="center" vertical="center"/>
    </xf>
    <xf numFmtId="0" fontId="0" fillId="2" borderId="0" xfId="0" applyFill="1" applyAlignment="1">
      <alignment vertical="center" wrapText="1"/>
    </xf>
    <xf numFmtId="0" fontId="3" fillId="0" borderId="33" xfId="0" applyFont="1" applyBorder="1" applyAlignment="1">
      <alignment horizontal="center" vertical="center" wrapText="1"/>
    </xf>
    <xf numFmtId="0" fontId="31" fillId="5" borderId="19" xfId="0" applyFont="1" applyFill="1" applyBorder="1" applyAlignment="1">
      <alignment horizontal="center" vertical="center"/>
    </xf>
    <xf numFmtId="0" fontId="3" fillId="0" borderId="3" xfId="0" applyFont="1" applyBorder="1" applyAlignment="1">
      <alignment vertical="center" wrapText="1"/>
    </xf>
    <xf numFmtId="0" fontId="37" fillId="2" borderId="0" xfId="0" applyFont="1" applyFill="1" applyBorder="1" applyAlignment="1">
      <alignment horizontal="center" vertical="center" wrapText="1"/>
    </xf>
    <xf numFmtId="0" fontId="0" fillId="2" borderId="0" xfId="0" applyFill="1" applyAlignment="1">
      <alignment/>
    </xf>
    <xf numFmtId="0" fontId="0" fillId="2" borderId="0" xfId="0" applyFill="1" applyAlignment="1">
      <alignment vertical="center"/>
    </xf>
    <xf numFmtId="0" fontId="0" fillId="2" borderId="0" xfId="0" applyFill="1" applyAlignment="1">
      <alignment wrapText="1"/>
    </xf>
    <xf numFmtId="0" fontId="0" fillId="6" borderId="34" xfId="0" applyFill="1" applyBorder="1" applyAlignment="1">
      <alignment/>
    </xf>
    <xf numFmtId="0" fontId="0" fillId="6" borderId="34" xfId="0" applyFill="1" applyBorder="1" applyAlignment="1">
      <alignment wrapText="1"/>
    </xf>
    <xf numFmtId="0" fontId="0" fillId="6" borderId="34" xfId="0" applyFill="1" applyBorder="1"/>
    <xf numFmtId="0" fontId="0" fillId="6" borderId="35" xfId="0" applyFill="1" applyBorder="1"/>
    <xf numFmtId="0" fontId="0" fillId="6" borderId="36" xfId="0" applyFill="1" applyBorder="1"/>
    <xf numFmtId="0" fontId="0" fillId="2" borderId="0" xfId="0" applyFill="1" applyBorder="1" applyAlignment="1">
      <alignment wrapText="1"/>
    </xf>
    <xf numFmtId="0" fontId="0" fillId="6" borderId="37" xfId="0" applyFill="1" applyBorder="1" applyAlignment="1">
      <alignment/>
    </xf>
    <xf numFmtId="0" fontId="31" fillId="5" borderId="36"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Alignment="1">
      <alignment vertical="center" wrapText="1"/>
    </xf>
    <xf numFmtId="0" fontId="43" fillId="2" borderId="0" xfId="0" applyFont="1" applyFill="1" applyAlignment="1">
      <alignment/>
    </xf>
    <xf numFmtId="0" fontId="5" fillId="2" borderId="0" xfId="0" applyFont="1" applyFill="1" applyAlignment="1">
      <alignment wrapText="1"/>
    </xf>
    <xf numFmtId="0" fontId="4" fillId="0" borderId="0" xfId="0" applyFont="1" applyAlignment="1">
      <alignment vertical="center" wrapText="1"/>
    </xf>
    <xf numFmtId="0" fontId="5" fillId="0" borderId="0" xfId="0" applyFont="1" applyAlignment="1">
      <alignment vertical="center" wrapText="1"/>
    </xf>
    <xf numFmtId="0" fontId="4" fillId="2" borderId="0" xfId="0" applyFont="1" applyFill="1" applyBorder="1"/>
    <xf numFmtId="0" fontId="5" fillId="2" borderId="0" xfId="0" applyFont="1" applyFill="1"/>
    <xf numFmtId="0" fontId="4" fillId="2" borderId="0" xfId="0" applyFont="1" applyFill="1" applyAlignment="1">
      <alignment horizontal="left" vertical="center" wrapText="1"/>
    </xf>
    <xf numFmtId="0" fontId="26" fillId="2" borderId="0" xfId="0" applyFont="1" applyFill="1"/>
    <xf numFmtId="44" fontId="17" fillId="2" borderId="0" xfId="0" applyNumberFormat="1" applyFont="1" applyFill="1" applyBorder="1" applyAlignment="1">
      <alignment horizontal="center" vertical="center"/>
    </xf>
    <xf numFmtId="0" fontId="31" fillId="5" borderId="18" xfId="0" applyFont="1" applyFill="1" applyBorder="1" applyAlignment="1">
      <alignment horizontal="center" vertical="center" wrapText="1"/>
    </xf>
    <xf numFmtId="0" fontId="0" fillId="2" borderId="0" xfId="0" applyFill="1" applyBorder="1" applyAlignment="1">
      <alignment horizontal="center" vertical="center"/>
    </xf>
    <xf numFmtId="0" fontId="5" fillId="5" borderId="38" xfId="0" applyFont="1" applyFill="1" applyBorder="1" applyAlignment="1">
      <alignment horizontal="center" vertical="top" wrapText="1"/>
    </xf>
    <xf numFmtId="0" fontId="5" fillId="5" borderId="21" xfId="0" applyFont="1" applyFill="1" applyBorder="1" applyAlignment="1">
      <alignment horizontal="center" vertical="top" wrapText="1"/>
    </xf>
    <xf numFmtId="0" fontId="3" fillId="0" borderId="39" xfId="0" applyFont="1" applyBorder="1" applyAlignment="1">
      <alignment horizontal="center" vertical="center" wrapText="1"/>
    </xf>
    <xf numFmtId="0" fontId="3" fillId="2" borderId="40" xfId="0" applyFont="1" applyFill="1" applyBorder="1" applyAlignment="1">
      <alignment horizontal="center" vertical="center" wrapText="1"/>
    </xf>
    <xf numFmtId="0" fontId="34" fillId="4" borderId="19" xfId="0" applyFont="1" applyFill="1" applyBorder="1" applyAlignment="1">
      <alignment horizontal="center" vertical="center"/>
    </xf>
    <xf numFmtId="0" fontId="0" fillId="2" borderId="0" xfId="0" applyFill="1" applyAlignment="1">
      <alignment horizontal="center"/>
    </xf>
    <xf numFmtId="0" fontId="22"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0" xfId="0" applyFont="1" applyFill="1" applyBorder="1" applyAlignment="1">
      <alignment horizontal="center" vertical="center" wrapText="1"/>
    </xf>
    <xf numFmtId="0" fontId="2" fillId="2" borderId="0" xfId="0" applyFont="1" applyFill="1" applyAlignment="1">
      <alignment horizontal="center"/>
    </xf>
    <xf numFmtId="0" fontId="0" fillId="0" borderId="0" xfId="0" applyAlignment="1">
      <alignment horizontal="center"/>
    </xf>
    <xf numFmtId="44" fontId="5" fillId="2" borderId="0" xfId="0" applyNumberFormat="1" applyFont="1" applyFill="1" applyBorder="1" applyAlignment="1">
      <alignment horizontal="center" vertical="center"/>
    </xf>
    <xf numFmtId="0" fontId="0" fillId="2" borderId="0" xfId="0" applyFill="1" applyAlignment="1">
      <alignment horizontal="right"/>
    </xf>
    <xf numFmtId="0" fontId="4" fillId="2" borderId="0" xfId="0" applyFont="1" applyFill="1" applyBorder="1" applyAlignment="1">
      <alignment horizontal="right" vertical="center" wrapText="1"/>
    </xf>
    <xf numFmtId="0" fontId="16" fillId="2" borderId="0" xfId="0" applyFont="1" applyFill="1" applyBorder="1" applyAlignment="1">
      <alignment horizontal="right" vertical="center"/>
    </xf>
    <xf numFmtId="44" fontId="22" fillId="2" borderId="0" xfId="0" applyNumberFormat="1" applyFont="1" applyFill="1" applyBorder="1" applyAlignment="1">
      <alignment horizontal="right"/>
    </xf>
    <xf numFmtId="0" fontId="7" fillId="2" borderId="0" xfId="0" applyFont="1" applyFill="1" applyAlignment="1">
      <alignment horizontal="right"/>
    </xf>
    <xf numFmtId="0" fontId="7" fillId="2" borderId="0" xfId="0" applyFont="1" applyFill="1" applyBorder="1" applyAlignment="1">
      <alignment horizontal="right"/>
    </xf>
    <xf numFmtId="44" fontId="22" fillId="2" borderId="0" xfId="0" applyNumberFormat="1" applyFont="1" applyFill="1" applyBorder="1" applyAlignment="1">
      <alignment horizontal="right" vertical="top"/>
    </xf>
    <xf numFmtId="0" fontId="4" fillId="2" borderId="0" xfId="0" applyFont="1" applyFill="1" applyAlignment="1">
      <alignment horizontal="right"/>
    </xf>
    <xf numFmtId="0" fontId="5" fillId="2" borderId="0" xfId="0" applyFont="1" applyFill="1" applyBorder="1" applyAlignment="1">
      <alignment horizontal="right" vertical="center" wrapText="1"/>
    </xf>
    <xf numFmtId="44" fontId="5" fillId="2" borderId="0" xfId="0" applyNumberFormat="1" applyFont="1" applyFill="1" applyBorder="1" applyAlignment="1">
      <alignment horizontal="right" vertical="center"/>
    </xf>
    <xf numFmtId="0" fontId="4" fillId="2" borderId="0" xfId="0" applyFont="1" applyFill="1" applyBorder="1" applyAlignment="1">
      <alignment horizontal="right"/>
    </xf>
    <xf numFmtId="0" fontId="0" fillId="2" borderId="0" xfId="0" applyFill="1" applyBorder="1" applyAlignment="1">
      <alignment horizontal="right"/>
    </xf>
    <xf numFmtId="0" fontId="0" fillId="0" borderId="0" xfId="0" applyAlignment="1">
      <alignment horizontal="right"/>
    </xf>
    <xf numFmtId="0" fontId="0" fillId="2" borderId="0" xfId="0" applyFill="1" applyAlignment="1">
      <alignment horizontal="center" vertical="center"/>
    </xf>
    <xf numFmtId="44" fontId="17" fillId="2" borderId="0" xfId="0" applyNumberFormat="1" applyFont="1" applyFill="1" applyBorder="1" applyAlignment="1">
      <alignment horizontal="center" vertical="center" wrapText="1"/>
    </xf>
    <xf numFmtId="44" fontId="0" fillId="0" borderId="0" xfId="0" applyNumberFormat="1" applyBorder="1" applyAlignment="1">
      <alignment horizontal="center" vertical="center"/>
    </xf>
    <xf numFmtId="44" fontId="33" fillId="2" borderId="41" xfId="0" applyNumberFormat="1" applyFont="1" applyFill="1" applyBorder="1" applyAlignment="1">
      <alignment horizontal="center" vertical="center"/>
    </xf>
    <xf numFmtId="0" fontId="0" fillId="0" borderId="0" xfId="0" applyAlignment="1">
      <alignment horizontal="center" vertical="center"/>
    </xf>
    <xf numFmtId="0" fontId="0" fillId="3" borderId="42" xfId="0" applyFill="1" applyBorder="1"/>
    <xf numFmtId="0" fontId="0" fillId="3" borderId="43" xfId="0" applyFill="1" applyBorder="1"/>
    <xf numFmtId="0" fontId="0" fillId="3" borderId="44" xfId="0" applyFill="1" applyBorder="1"/>
    <xf numFmtId="0" fontId="0" fillId="3" borderId="16" xfId="0" applyFill="1" applyBorder="1"/>
    <xf numFmtId="0" fontId="0" fillId="2" borderId="0" xfId="0" applyFill="1" applyProtection="1">
      <protection locked="0"/>
    </xf>
    <xf numFmtId="0" fontId="5" fillId="5" borderId="45" xfId="0" applyFont="1" applyFill="1" applyBorder="1" applyAlignment="1">
      <alignment horizontal="center" vertical="center" wrapText="1"/>
    </xf>
    <xf numFmtId="0" fontId="5" fillId="5" borderId="21" xfId="0" applyFont="1" applyFill="1" applyBorder="1" applyAlignment="1">
      <alignment horizontal="center" vertical="center"/>
    </xf>
    <xf numFmtId="44" fontId="34" fillId="2" borderId="46" xfId="0" applyNumberFormat="1" applyFont="1" applyFill="1" applyBorder="1" applyAlignment="1">
      <alignment vertical="center"/>
    </xf>
    <xf numFmtId="0" fontId="45" fillId="2" borderId="11" xfId="0" applyFont="1" applyFill="1" applyBorder="1"/>
    <xf numFmtId="44" fontId="34" fillId="2" borderId="18" xfId="0" applyNumberFormat="1" applyFont="1" applyFill="1" applyBorder="1" applyAlignment="1">
      <alignment horizontal="center" vertical="center"/>
    </xf>
    <xf numFmtId="0" fontId="3" fillId="2" borderId="47" xfId="0" applyFont="1" applyFill="1" applyBorder="1" applyAlignment="1">
      <alignment horizontal="center" vertical="center" wrapText="1"/>
    </xf>
    <xf numFmtId="44" fontId="46" fillId="3" borderId="46" xfId="0" applyNumberFormat="1" applyFont="1" applyFill="1" applyBorder="1" applyAlignment="1">
      <alignment horizontal="center" vertical="center"/>
    </xf>
    <xf numFmtId="44" fontId="46" fillId="3" borderId="48" xfId="0" applyNumberFormat="1" applyFont="1" applyFill="1" applyBorder="1" applyAlignment="1">
      <alignment horizontal="center" vertical="center"/>
    </xf>
    <xf numFmtId="44" fontId="46" fillId="3" borderId="46" xfId="0" applyNumberFormat="1" applyFont="1" applyFill="1" applyBorder="1" applyAlignment="1">
      <alignment vertical="center"/>
    </xf>
    <xf numFmtId="44" fontId="46" fillId="3" borderId="46" xfId="0" applyNumberFormat="1" applyFont="1" applyFill="1" applyBorder="1"/>
    <xf numFmtId="0" fontId="31" fillId="5" borderId="3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5" fillId="5" borderId="13"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52" xfId="0" applyFont="1" applyBorder="1" applyAlignment="1">
      <alignment vertical="center" wrapText="1"/>
    </xf>
    <xf numFmtId="0" fontId="3" fillId="2" borderId="53"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4" xfId="0" applyFont="1" applyBorder="1" applyAlignment="1">
      <alignment horizontal="center" vertical="center" wrapText="1"/>
    </xf>
    <xf numFmtId="0" fontId="31" fillId="5" borderId="45"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56" xfId="0" applyFont="1" applyFill="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vertical="center" wrapText="1"/>
    </xf>
    <xf numFmtId="44" fontId="3" fillId="2" borderId="61" xfId="0" applyNumberFormat="1" applyFont="1" applyFill="1" applyBorder="1" applyAlignment="1">
      <alignment horizontal="center" vertical="center"/>
    </xf>
    <xf numFmtId="44" fontId="31" fillId="5" borderId="13" xfId="0" applyNumberFormat="1" applyFont="1" applyFill="1" applyBorder="1" applyAlignment="1">
      <alignment vertical="center" wrapText="1"/>
    </xf>
    <xf numFmtId="0" fontId="17" fillId="2" borderId="62" xfId="0" applyFont="1" applyFill="1" applyBorder="1" applyAlignment="1">
      <alignment horizontal="center" vertical="center" wrapText="1"/>
    </xf>
    <xf numFmtId="44" fontId="17" fillId="2" borderId="62" xfId="0" applyNumberFormat="1" applyFont="1" applyFill="1" applyBorder="1" applyAlignment="1">
      <alignment vertical="center"/>
    </xf>
    <xf numFmtId="0" fontId="17" fillId="2" borderId="62" xfId="0" applyFont="1" applyFill="1" applyBorder="1" applyAlignment="1">
      <alignment vertical="center"/>
    </xf>
    <xf numFmtId="44" fontId="21" fillId="2" borderId="63" xfId="0" applyNumberFormat="1" applyFont="1" applyFill="1" applyBorder="1" applyAlignment="1">
      <alignment horizontal="center" vertical="center"/>
    </xf>
    <xf numFmtId="44" fontId="31" fillId="5" borderId="64" xfId="0" applyNumberFormat="1" applyFont="1" applyFill="1" applyBorder="1" applyAlignment="1">
      <alignment horizontal="center" vertical="center" wrapText="1"/>
    </xf>
    <xf numFmtId="0" fontId="3" fillId="0" borderId="0" xfId="0" applyFont="1" applyBorder="1" applyAlignment="1">
      <alignment horizontal="center" vertical="center"/>
    </xf>
    <xf numFmtId="44" fontId="21" fillId="2" borderId="3" xfId="0" applyNumberFormat="1" applyFont="1" applyFill="1" applyBorder="1" applyAlignment="1">
      <alignment vertical="center"/>
    </xf>
    <xf numFmtId="0" fontId="3" fillId="0" borderId="65" xfId="0" applyFont="1" applyBorder="1" applyAlignment="1">
      <alignment vertical="center" wrapText="1"/>
    </xf>
    <xf numFmtId="0" fontId="3" fillId="0" borderId="65" xfId="0" applyFont="1" applyBorder="1" applyAlignment="1">
      <alignment horizontal="left" vertical="center" wrapText="1"/>
    </xf>
    <xf numFmtId="0" fontId="3" fillId="0" borderId="56"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44" fontId="31" fillId="5" borderId="66" xfId="0" applyNumberFormat="1" applyFont="1" applyFill="1" applyBorder="1" applyAlignment="1">
      <alignment horizontal="center" vertical="center" wrapText="1"/>
    </xf>
    <xf numFmtId="44" fontId="32" fillId="3" borderId="16" xfId="0" applyNumberFormat="1" applyFont="1" applyFill="1" applyBorder="1" applyAlignment="1">
      <alignment horizontal="center" vertical="center" wrapText="1"/>
    </xf>
    <xf numFmtId="0" fontId="32" fillId="3" borderId="16" xfId="0" applyFont="1" applyFill="1" applyBorder="1" applyAlignment="1">
      <alignment horizontal="center" vertical="center" wrapText="1"/>
    </xf>
    <xf numFmtId="44" fontId="33" fillId="2" borderId="16" xfId="0" applyNumberFormat="1" applyFont="1" applyFill="1" applyBorder="1" applyAlignment="1">
      <alignment horizontal="right" vertical="center"/>
    </xf>
    <xf numFmtId="44" fontId="33" fillId="2" borderId="16" xfId="0" applyNumberFormat="1" applyFont="1" applyFill="1" applyBorder="1" applyAlignment="1">
      <alignment vertical="center"/>
    </xf>
    <xf numFmtId="0" fontId="31" fillId="5" borderId="67" xfId="0" applyFont="1" applyFill="1" applyBorder="1" applyAlignment="1">
      <alignment horizontal="center" vertical="center" wrapText="1"/>
    </xf>
    <xf numFmtId="0" fontId="31" fillId="5" borderId="68" xfId="0" applyFont="1" applyFill="1" applyBorder="1" applyAlignment="1">
      <alignment horizontal="center" vertical="center" wrapText="1"/>
    </xf>
    <xf numFmtId="0" fontId="4" fillId="6" borderId="69" xfId="0" applyFont="1" applyFill="1" applyBorder="1" applyAlignment="1">
      <alignment horizontal="center" vertical="center" wrapText="1"/>
    </xf>
    <xf numFmtId="0" fontId="32" fillId="3" borderId="20" xfId="0" applyFont="1" applyFill="1" applyBorder="1" applyAlignment="1">
      <alignment horizontal="center" vertical="center" wrapText="1"/>
    </xf>
    <xf numFmtId="44" fontId="31" fillId="5" borderId="62"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4" fillId="2" borderId="0" xfId="0" applyFont="1" applyFill="1" applyAlignment="1">
      <alignment vertical="center" wrapText="1"/>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applyAlignment="1">
      <alignment/>
    </xf>
    <xf numFmtId="0" fontId="31" fillId="5" borderId="4" xfId="0" applyFont="1" applyFill="1" applyBorder="1" applyAlignment="1">
      <alignment horizontal="center" vertical="center" wrapText="1"/>
    </xf>
    <xf numFmtId="0" fontId="45" fillId="0" borderId="70" xfId="0" applyFont="1" applyBorder="1" applyAlignment="1">
      <alignment horizontal="center" vertical="center" wrapText="1"/>
    </xf>
    <xf numFmtId="0" fontId="2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3" fillId="2" borderId="0" xfId="0" applyFont="1" applyFill="1" applyAlignment="1">
      <alignment vertical="center"/>
    </xf>
    <xf numFmtId="0" fontId="5" fillId="2" borderId="0" xfId="0" applyNumberFormat="1" applyFont="1" applyFill="1" applyAlignment="1">
      <alignment vertical="center" wrapText="1"/>
    </xf>
    <xf numFmtId="0" fontId="31" fillId="2" borderId="0" xfId="0"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Border="1" applyAlignment="1">
      <alignment vertical="center" wrapText="1"/>
    </xf>
    <xf numFmtId="0" fontId="43" fillId="2" borderId="0" xfId="0" applyFont="1" applyFill="1" applyBorder="1" applyAlignment="1">
      <alignment/>
    </xf>
    <xf numFmtId="0" fontId="4" fillId="2" borderId="0" xfId="0" applyFont="1" applyFill="1" applyBorder="1" applyAlignment="1">
      <alignment vertical="center" wrapText="1"/>
    </xf>
    <xf numFmtId="0" fontId="5" fillId="2" borderId="0" xfId="0" applyFont="1" applyFill="1" applyBorder="1" applyAlignment="1">
      <alignment wrapText="1"/>
    </xf>
    <xf numFmtId="0" fontId="5" fillId="2" borderId="0" xfId="0" applyNumberFormat="1" applyFont="1" applyFill="1" applyBorder="1" applyAlignment="1">
      <alignment vertical="center" wrapText="1"/>
    </xf>
    <xf numFmtId="0" fontId="26" fillId="2" borderId="0" xfId="0" applyFont="1" applyFill="1" applyBorder="1"/>
    <xf numFmtId="0" fontId="5" fillId="2" borderId="0" xfId="0" applyFont="1" applyFill="1" applyBorder="1"/>
    <xf numFmtId="0" fontId="43" fillId="2" borderId="0" xfId="0" applyFont="1" applyFill="1" applyAlignment="1">
      <alignment wrapText="1"/>
    </xf>
    <xf numFmtId="0" fontId="43" fillId="2" borderId="0" xfId="0" applyFont="1" applyFill="1"/>
    <xf numFmtId="0" fontId="0" fillId="2" borderId="0" xfId="0" applyFill="1" applyAlignment="1">
      <alignment horizontal="left"/>
    </xf>
    <xf numFmtId="44" fontId="21" fillId="2" borderId="0" xfId="0" applyNumberFormat="1" applyFont="1" applyFill="1" applyBorder="1" applyAlignment="1">
      <alignment horizontal="left" vertical="center"/>
    </xf>
    <xf numFmtId="44" fontId="21" fillId="2" borderId="63" xfId="0" applyNumberFormat="1" applyFont="1" applyFill="1" applyBorder="1" applyAlignment="1">
      <alignment horizontal="left" vertical="center"/>
    </xf>
    <xf numFmtId="44" fontId="17" fillId="2" borderId="0" xfId="0" applyNumberFormat="1" applyFont="1" applyFill="1" applyBorder="1" applyAlignment="1">
      <alignment horizontal="left" vertical="center"/>
    </xf>
    <xf numFmtId="44" fontId="17" fillId="2" borderId="0" xfId="0" applyNumberFormat="1" applyFont="1" applyFill="1" applyBorder="1" applyAlignment="1">
      <alignment horizontal="left" vertical="center" wrapText="1"/>
    </xf>
    <xf numFmtId="44" fontId="0" fillId="0" borderId="0" xfId="0" applyNumberFormat="1" applyBorder="1" applyAlignment="1">
      <alignment horizontal="left" vertical="center"/>
    </xf>
    <xf numFmtId="44" fontId="5" fillId="2" borderId="0" xfId="0" applyNumberFormat="1" applyFont="1" applyFill="1" applyBorder="1" applyAlignment="1">
      <alignment horizontal="left" vertical="center"/>
    </xf>
    <xf numFmtId="44" fontId="33" fillId="2" borderId="41" xfId="0" applyNumberFormat="1" applyFont="1" applyFill="1" applyBorder="1" applyAlignment="1">
      <alignment horizontal="left" vertical="center"/>
    </xf>
    <xf numFmtId="0" fontId="0" fillId="2" borderId="0" xfId="0" applyFill="1" applyBorder="1" applyAlignment="1">
      <alignment horizontal="left"/>
    </xf>
    <xf numFmtId="0" fontId="0" fillId="0" borderId="0" xfId="0" applyAlignment="1">
      <alignment horizontal="left"/>
    </xf>
    <xf numFmtId="44" fontId="24" fillId="2" borderId="0" xfId="0" applyNumberFormat="1" applyFont="1" applyFill="1" applyBorder="1" applyAlignment="1">
      <alignment horizontal="left" vertical="center"/>
    </xf>
    <xf numFmtId="44" fontId="21" fillId="2" borderId="41" xfId="0" applyNumberFormat="1" applyFont="1" applyFill="1" applyBorder="1" applyAlignment="1">
      <alignment horizontal="left" vertical="center"/>
    </xf>
    <xf numFmtId="0" fontId="3" fillId="0" borderId="52" xfId="0" applyFont="1" applyBorder="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2" borderId="28" xfId="0" applyFont="1" applyFill="1" applyBorder="1" applyAlignment="1">
      <alignment horizontal="left" vertical="center" wrapText="1"/>
    </xf>
    <xf numFmtId="44" fontId="18"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xf>
    <xf numFmtId="0" fontId="3" fillId="2" borderId="3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3" fillId="4" borderId="12" xfId="0" applyFont="1" applyFill="1" applyBorder="1" applyAlignment="1">
      <alignment horizontal="left" vertical="center" wrapText="1"/>
    </xf>
    <xf numFmtId="44" fontId="31" fillId="2" borderId="0" xfId="0" applyNumberFormat="1" applyFont="1" applyFill="1" applyBorder="1" applyAlignment="1">
      <alignment horizontal="center" vertical="center"/>
    </xf>
    <xf numFmtId="44" fontId="31" fillId="5" borderId="71" xfId="0" applyNumberFormat="1" applyFont="1" applyFill="1" applyBorder="1" applyAlignment="1">
      <alignment horizontal="center" vertical="center" wrapText="1"/>
    </xf>
    <xf numFmtId="44" fontId="31" fillId="5" borderId="72" xfId="0" applyNumberFormat="1" applyFont="1" applyFill="1" applyBorder="1" applyAlignment="1">
      <alignment horizontal="center" vertical="center" wrapText="1"/>
    </xf>
    <xf numFmtId="0" fontId="47" fillId="2" borderId="0" xfId="0" applyFont="1" applyFill="1" applyBorder="1" applyAlignment="1">
      <alignment horizontal="center" vertical="center" wrapText="1"/>
    </xf>
    <xf numFmtId="0" fontId="32" fillId="6" borderId="20" xfId="0" applyFont="1" applyFill="1" applyBorder="1" applyAlignment="1">
      <alignment horizontal="center" vertical="center" wrapText="1"/>
    </xf>
    <xf numFmtId="44" fontId="32" fillId="3" borderId="20" xfId="0" applyNumberFormat="1" applyFont="1" applyFill="1" applyBorder="1" applyAlignment="1">
      <alignment horizontal="center" vertical="center" wrapText="1"/>
    </xf>
    <xf numFmtId="44" fontId="31" fillId="5" borderId="73" xfId="0" applyNumberFormat="1" applyFont="1" applyFill="1" applyBorder="1" applyAlignment="1">
      <alignment horizontal="center" vertical="center" wrapText="1"/>
    </xf>
    <xf numFmtId="0" fontId="31" fillId="5" borderId="20" xfId="0" applyFont="1" applyFill="1" applyBorder="1" applyAlignment="1">
      <alignment horizontal="center" vertical="center"/>
    </xf>
    <xf numFmtId="44" fontId="46" fillId="3" borderId="15" xfId="0" applyNumberFormat="1" applyFont="1" applyFill="1" applyBorder="1" applyAlignment="1">
      <alignment horizontal="center" vertical="center"/>
    </xf>
    <xf numFmtId="0" fontId="37" fillId="5" borderId="74" xfId="0" applyFont="1" applyFill="1" applyBorder="1" applyAlignment="1">
      <alignment horizontal="center" vertical="center"/>
    </xf>
    <xf numFmtId="0" fontId="37" fillId="5" borderId="13" xfId="0" applyFont="1" applyFill="1" applyBorder="1" applyAlignment="1">
      <alignment horizontal="center" vertical="center"/>
    </xf>
    <xf numFmtId="0" fontId="37" fillId="5" borderId="18" xfId="0" applyFont="1" applyFill="1" applyBorder="1" applyAlignment="1">
      <alignment horizontal="center" vertical="center"/>
    </xf>
    <xf numFmtId="0" fontId="31" fillId="5" borderId="16" xfId="0" applyFont="1" applyFill="1" applyBorder="1" applyAlignment="1">
      <alignment horizontal="center" vertical="center" wrapText="1"/>
    </xf>
    <xf numFmtId="0" fontId="3" fillId="0" borderId="8" xfId="0" applyFont="1" applyBorder="1" applyAlignment="1">
      <alignment horizontal="center" vertical="center" wrapText="1"/>
    </xf>
    <xf numFmtId="0" fontId="31" fillId="5" borderId="71" xfId="0" applyFont="1" applyFill="1" applyBorder="1" applyAlignment="1">
      <alignment horizontal="center" vertical="center" wrapText="1"/>
    </xf>
    <xf numFmtId="44" fontId="31" fillId="5" borderId="16" xfId="0" applyNumberFormat="1" applyFont="1" applyFill="1" applyBorder="1" applyAlignment="1">
      <alignment horizontal="center" vertical="center"/>
    </xf>
    <xf numFmtId="44" fontId="34" fillId="2" borderId="16" xfId="0" applyNumberFormat="1" applyFont="1" applyFill="1" applyBorder="1" applyAlignment="1">
      <alignment horizontal="center" vertical="center"/>
    </xf>
    <xf numFmtId="0" fontId="31" fillId="2" borderId="0" xfId="0" applyFont="1" applyFill="1" applyBorder="1" applyAlignment="1">
      <alignment horizontal="center" vertical="center" wrapText="1"/>
    </xf>
    <xf numFmtId="0" fontId="31" fillId="5" borderId="66" xfId="0" applyFont="1" applyFill="1" applyBorder="1" applyAlignment="1">
      <alignment horizontal="center" vertical="center" wrapText="1"/>
    </xf>
    <xf numFmtId="44" fontId="31" fillId="5" borderId="38"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18" fillId="2"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2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xf>
    <xf numFmtId="0" fontId="3" fillId="0" borderId="50" xfId="0" applyFont="1" applyBorder="1" applyAlignment="1">
      <alignment horizontal="left" vertical="center" wrapText="1"/>
    </xf>
    <xf numFmtId="44" fontId="3" fillId="7" borderId="42" xfId="0" applyNumberFormat="1" applyFont="1" applyFill="1" applyBorder="1" applyAlignment="1" applyProtection="1">
      <alignment horizontal="center" vertical="center"/>
      <protection locked="0"/>
    </xf>
    <xf numFmtId="0" fontId="3" fillId="0" borderId="77" xfId="0" applyFont="1" applyBorder="1" applyAlignment="1">
      <alignment horizontal="center" vertical="center" wrapText="1"/>
    </xf>
    <xf numFmtId="0" fontId="3" fillId="0" borderId="32" xfId="0" applyFont="1" applyBorder="1" applyAlignment="1">
      <alignment horizontal="center" vertical="center"/>
    </xf>
    <xf numFmtId="44" fontId="21" fillId="2" borderId="41" xfId="0" applyNumberFormat="1" applyFont="1" applyFill="1" applyBorder="1" applyAlignment="1">
      <alignment horizontal="center" vertical="center"/>
    </xf>
    <xf numFmtId="44" fontId="18"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4" fontId="33" fillId="2" borderId="9" xfId="0" applyNumberFormat="1" applyFont="1" applyFill="1" applyBorder="1" applyAlignment="1">
      <alignment horizontal="center" vertical="center"/>
    </xf>
    <xf numFmtId="0" fontId="3" fillId="2" borderId="64" xfId="0" applyFont="1" applyFill="1" applyBorder="1" applyAlignment="1">
      <alignment horizontal="center" vertical="center" wrapText="1"/>
    </xf>
    <xf numFmtId="0" fontId="0" fillId="2" borderId="3" xfId="0" applyFill="1" applyBorder="1" applyAlignment="1">
      <alignment horizontal="center"/>
    </xf>
    <xf numFmtId="0" fontId="3" fillId="0" borderId="76" xfId="0" applyFont="1" applyBorder="1" applyAlignment="1">
      <alignment horizontal="center" vertical="center" wrapText="1"/>
    </xf>
    <xf numFmtId="0" fontId="4" fillId="0" borderId="12" xfId="0" applyFont="1" applyBorder="1" applyAlignment="1">
      <alignment vertical="center"/>
    </xf>
    <xf numFmtId="44" fontId="4" fillId="2" borderId="6" xfId="0" applyNumberFormat="1" applyFont="1" applyFill="1" applyBorder="1" applyAlignment="1">
      <alignment horizontal="center" vertical="center" wrapText="1"/>
    </xf>
    <xf numFmtId="0" fontId="4" fillId="2" borderId="78" xfId="0" applyFont="1" applyFill="1" applyBorder="1" applyAlignment="1">
      <alignment horizontal="left" vertical="center" wrapText="1"/>
    </xf>
    <xf numFmtId="0" fontId="4" fillId="0" borderId="45" xfId="0" applyFont="1" applyBorder="1" applyAlignment="1">
      <alignment vertical="center"/>
    </xf>
    <xf numFmtId="0" fontId="4" fillId="0" borderId="79" xfId="0" applyFont="1" applyBorder="1" applyAlignment="1">
      <alignment vertical="center"/>
    </xf>
    <xf numFmtId="0" fontId="4" fillId="2" borderId="12"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1" xfId="0" applyFont="1" applyBorder="1" applyAlignment="1">
      <alignment horizontal="center" vertical="center" wrapText="1"/>
    </xf>
    <xf numFmtId="0" fontId="4" fillId="2" borderId="32" xfId="0" applyFont="1" applyFill="1" applyBorder="1" applyAlignment="1">
      <alignment horizontal="left" vertical="center" wrapText="1"/>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31" fillId="5" borderId="42" xfId="0" applyFont="1" applyFill="1" applyBorder="1" applyAlignment="1">
      <alignment horizontal="center" wrapText="1"/>
    </xf>
    <xf numFmtId="0" fontId="3" fillId="0" borderId="80" xfId="0" applyFont="1" applyBorder="1" applyAlignment="1">
      <alignment vertical="center" wrapText="1"/>
    </xf>
    <xf numFmtId="0" fontId="3" fillId="0" borderId="81" xfId="0" applyFont="1" applyBorder="1" applyAlignment="1">
      <alignment horizontal="center" vertical="center" wrapText="1"/>
    </xf>
    <xf numFmtId="0" fontId="3" fillId="0" borderId="82" xfId="0" applyFont="1" applyBorder="1" applyAlignment="1">
      <alignment vertical="center"/>
    </xf>
    <xf numFmtId="0" fontId="3" fillId="0" borderId="83" xfId="0" applyFont="1" applyBorder="1" applyAlignment="1">
      <alignment horizontal="center" vertical="center"/>
    </xf>
    <xf numFmtId="0" fontId="3" fillId="0" borderId="80" xfId="0" applyFont="1" applyBorder="1" applyAlignment="1">
      <alignment vertical="center"/>
    </xf>
    <xf numFmtId="0" fontId="3" fillId="0" borderId="25" xfId="0" applyFont="1" applyBorder="1" applyAlignment="1">
      <alignment vertical="center" wrapText="1"/>
    </xf>
    <xf numFmtId="0" fontId="3" fillId="0" borderId="84" xfId="0" applyFont="1" applyBorder="1" applyAlignment="1">
      <alignment vertical="center"/>
    </xf>
    <xf numFmtId="0" fontId="3" fillId="0" borderId="85" xfId="0" applyFont="1" applyBorder="1" applyAlignment="1">
      <alignment horizontal="center" vertical="center"/>
    </xf>
    <xf numFmtId="44" fontId="46" fillId="7" borderId="11" xfId="0" applyNumberFormat="1" applyFont="1" applyFill="1" applyBorder="1" applyAlignment="1" applyProtection="1">
      <alignment horizontal="center" vertical="center"/>
      <protection locked="0"/>
    </xf>
    <xf numFmtId="44" fontId="46" fillId="7" borderId="16" xfId="0" applyNumberFormat="1" applyFont="1" applyFill="1" applyBorder="1" applyAlignment="1" applyProtection="1">
      <alignment horizontal="center" vertical="center"/>
      <protection locked="0"/>
    </xf>
    <xf numFmtId="0" fontId="3" fillId="0" borderId="45" xfId="0" applyFont="1" applyBorder="1" applyAlignment="1">
      <alignment vertical="center"/>
    </xf>
    <xf numFmtId="0" fontId="3" fillId="0" borderId="12" xfId="0" applyFont="1" applyBorder="1" applyAlignment="1">
      <alignment vertical="center"/>
    </xf>
    <xf numFmtId="44" fontId="46" fillId="7" borderId="16" xfId="0" applyNumberFormat="1" applyFont="1" applyFill="1" applyBorder="1" applyAlignment="1" applyProtection="1">
      <alignment horizontal="left" vertical="center"/>
      <protection locked="0"/>
    </xf>
    <xf numFmtId="0" fontId="3" fillId="2" borderId="78" xfId="0" applyFont="1" applyFill="1" applyBorder="1" applyAlignment="1">
      <alignment horizontal="left" vertical="center" wrapText="1"/>
    </xf>
    <xf numFmtId="0" fontId="3" fillId="0" borderId="79" xfId="0" applyFont="1" applyBorder="1" applyAlignment="1">
      <alignment vertical="center"/>
    </xf>
    <xf numFmtId="44" fontId="3" fillId="7" borderId="86" xfId="0" applyNumberFormat="1" applyFont="1" applyFill="1" applyBorder="1" applyProtection="1">
      <protection locked="0"/>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44" fontId="46" fillId="7" borderId="16" xfId="0" applyNumberFormat="1" applyFont="1" applyFill="1" applyBorder="1" applyAlignment="1" applyProtection="1">
      <alignment vertical="center"/>
      <protection locked="0"/>
    </xf>
    <xf numFmtId="44" fontId="46" fillId="7" borderId="43" xfId="0" applyNumberFormat="1" applyFont="1" applyFill="1" applyBorder="1" applyAlignment="1" applyProtection="1">
      <alignment vertical="center"/>
      <protection locked="0"/>
    </xf>
    <xf numFmtId="44" fontId="46" fillId="7" borderId="42" xfId="0" applyNumberFormat="1" applyFont="1" applyFill="1" applyBorder="1" applyAlignment="1" applyProtection="1">
      <alignment vertical="center"/>
      <protection locked="0"/>
    </xf>
    <xf numFmtId="0" fontId="3" fillId="0" borderId="45" xfId="0" applyFont="1" applyBorder="1" applyAlignment="1">
      <alignment horizontal="center" vertical="center"/>
    </xf>
    <xf numFmtId="0" fontId="3" fillId="2" borderId="64" xfId="0" applyFont="1" applyFill="1" applyBorder="1" applyAlignment="1">
      <alignment vertical="center"/>
    </xf>
    <xf numFmtId="0" fontId="3" fillId="2" borderId="12" xfId="0" applyFont="1" applyFill="1" applyBorder="1" applyAlignment="1">
      <alignment vertical="center"/>
    </xf>
    <xf numFmtId="0" fontId="35" fillId="5" borderId="16"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1" fillId="5" borderId="89" xfId="0" applyFont="1" applyFill="1" applyBorder="1" applyAlignment="1">
      <alignment horizontal="center" vertical="center" wrapText="1"/>
    </xf>
    <xf numFmtId="0" fontId="31" fillId="5" borderId="38"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22" fillId="2" borderId="0" xfId="0" applyFont="1" applyFill="1" applyBorder="1" applyAlignment="1">
      <alignment horizontal="center" vertical="center" wrapText="1"/>
    </xf>
    <xf numFmtId="44" fontId="46" fillId="7" borderId="42" xfId="0" applyNumberFormat="1" applyFont="1" applyFill="1" applyBorder="1" applyAlignment="1" applyProtection="1">
      <alignment horizontal="left" vertical="center"/>
      <protection locked="0"/>
    </xf>
    <xf numFmtId="0" fontId="3" fillId="0" borderId="0" xfId="0" applyFont="1" applyBorder="1" applyAlignment="1">
      <alignment horizontal="center" vertical="center" wrapText="1"/>
    </xf>
    <xf numFmtId="0" fontId="3" fillId="0" borderId="50" xfId="0" applyFont="1" applyBorder="1" applyAlignment="1">
      <alignment horizontal="left" vertical="center" wrapText="1"/>
    </xf>
    <xf numFmtId="0" fontId="3" fillId="0" borderId="90" xfId="0" applyFont="1" applyBorder="1" applyAlignment="1">
      <alignment vertical="center" wrapText="1"/>
    </xf>
    <xf numFmtId="0" fontId="3" fillId="0" borderId="87" xfId="0" applyFont="1" applyBorder="1" applyAlignment="1">
      <alignment vertical="center"/>
    </xf>
    <xf numFmtId="0" fontId="31" fillId="5" borderId="21" xfId="0" applyFont="1" applyFill="1" applyBorder="1" applyAlignment="1">
      <alignment horizontal="center" vertical="center" wrapText="1"/>
    </xf>
    <xf numFmtId="0" fontId="3" fillId="0" borderId="91" xfId="0" applyFont="1" applyBorder="1" applyAlignment="1">
      <alignment vertical="center" wrapText="1"/>
    </xf>
    <xf numFmtId="0" fontId="22" fillId="2" borderId="0" xfId="0" applyFont="1" applyFill="1" applyBorder="1" applyAlignment="1">
      <alignment horizontal="center" vertical="center" wrapText="1"/>
    </xf>
    <xf numFmtId="0" fontId="4" fillId="0" borderId="76" xfId="0" applyFont="1" applyBorder="1" applyAlignment="1">
      <alignment horizontal="center" vertical="center" wrapText="1"/>
    </xf>
    <xf numFmtId="0" fontId="31" fillId="5" borderId="38" xfId="0" applyFont="1" applyFill="1" applyBorder="1" applyAlignment="1">
      <alignment horizontal="center" vertical="center" wrapText="1"/>
    </xf>
    <xf numFmtId="0" fontId="3" fillId="0" borderId="50" xfId="0" applyFont="1" applyBorder="1" applyAlignment="1">
      <alignment horizontal="left" vertical="center" wrapText="1"/>
    </xf>
    <xf numFmtId="0" fontId="3" fillId="0" borderId="92" xfId="0" applyFont="1" applyBorder="1" applyAlignment="1">
      <alignment horizontal="center" vertical="center"/>
    </xf>
    <xf numFmtId="0" fontId="31" fillId="5" borderId="21" xfId="0" applyFont="1" applyFill="1" applyBorder="1" applyAlignment="1">
      <alignment horizontal="center" vertical="center" wrapText="1"/>
    </xf>
    <xf numFmtId="44" fontId="31" fillId="5" borderId="4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87" xfId="0" applyFont="1" applyBorder="1" applyAlignment="1">
      <alignment vertical="center"/>
    </xf>
    <xf numFmtId="0" fontId="3" fillId="0" borderId="77" xfId="0" applyFont="1" applyBorder="1" applyAlignment="1">
      <alignment horizontal="center" vertical="center" wrapText="1"/>
    </xf>
    <xf numFmtId="0" fontId="5" fillId="5" borderId="38" xfId="0" applyFont="1" applyFill="1" applyBorder="1" applyAlignment="1">
      <alignment horizontal="center" vertical="center" wrapText="1"/>
    </xf>
    <xf numFmtId="0" fontId="3" fillId="2" borderId="12" xfId="0" applyFont="1" applyFill="1" applyBorder="1" applyAlignment="1">
      <alignment horizontal="center" vertical="center"/>
    </xf>
    <xf numFmtId="0" fontId="46" fillId="0" borderId="70" xfId="0" applyFont="1" applyBorder="1" applyAlignment="1">
      <alignment horizontal="center" vertical="center" wrapText="1"/>
    </xf>
    <xf numFmtId="0" fontId="46" fillId="0" borderId="6" xfId="0" applyFont="1" applyBorder="1" applyAlignment="1">
      <alignment horizontal="center" vertical="center" wrapText="1"/>
    </xf>
    <xf numFmtId="0" fontId="3" fillId="0" borderId="32" xfId="0" applyFont="1" applyBorder="1" applyAlignment="1">
      <alignment vertical="center"/>
    </xf>
    <xf numFmtId="44" fontId="34" fillId="2" borderId="0" xfId="0" applyNumberFormat="1" applyFont="1" applyFill="1" applyBorder="1" applyAlignment="1">
      <alignment horizontal="left" vertical="center"/>
    </xf>
    <xf numFmtId="0" fontId="16" fillId="2" borderId="16" xfId="0" applyFont="1" applyFill="1" applyBorder="1" applyAlignment="1">
      <alignment vertical="center"/>
    </xf>
    <xf numFmtId="0" fontId="31" fillId="2" borderId="0" xfId="0" applyFont="1" applyFill="1" applyBorder="1" applyAlignment="1">
      <alignment horizontal="left" vertical="top" wrapText="1"/>
    </xf>
    <xf numFmtId="0" fontId="31" fillId="8" borderId="44" xfId="0" applyFont="1" applyFill="1" applyBorder="1" applyAlignment="1">
      <alignment horizontal="left" vertical="center" wrapText="1"/>
    </xf>
    <xf numFmtId="44" fontId="31" fillId="5" borderId="21" xfId="0" applyNumberFormat="1" applyFont="1" applyFill="1" applyBorder="1" applyAlignment="1">
      <alignment horizontal="left" vertical="center" wrapText="1"/>
    </xf>
    <xf numFmtId="44" fontId="34" fillId="2" borderId="16" xfId="0" applyNumberFormat="1" applyFont="1" applyFill="1" applyBorder="1" applyAlignment="1">
      <alignment horizontal="right" vertical="center" wrapText="1"/>
    </xf>
    <xf numFmtId="44" fontId="46" fillId="7" borderId="20" xfId="0" applyNumberFormat="1" applyFont="1" applyFill="1" applyBorder="1" applyAlignment="1" applyProtection="1">
      <alignment horizontal="left" vertical="center"/>
      <protection locked="0"/>
    </xf>
    <xf numFmtId="44" fontId="25" fillId="2" borderId="69" xfId="0" applyNumberFormat="1" applyFont="1" applyFill="1" applyBorder="1" applyAlignment="1">
      <alignment horizontal="left" vertical="center"/>
    </xf>
    <xf numFmtId="0" fontId="3" fillId="0" borderId="93" xfId="0" applyFont="1" applyBorder="1" applyAlignment="1">
      <alignment horizontal="left" vertical="center" wrapText="1"/>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3" fillId="0" borderId="97" xfId="0" applyFont="1" applyBorder="1" applyAlignment="1">
      <alignment horizontal="left" vertical="center" wrapText="1"/>
    </xf>
    <xf numFmtId="0" fontId="3" fillId="0" borderId="98" xfId="0" applyFont="1" applyBorder="1" applyAlignment="1">
      <alignment vertical="center" wrapText="1"/>
    </xf>
    <xf numFmtId="0" fontId="3" fillId="0" borderId="99" xfId="0" applyFont="1" applyBorder="1" applyAlignment="1">
      <alignment horizontal="left" vertical="center" wrapText="1"/>
    </xf>
    <xf numFmtId="0" fontId="3" fillId="0" borderId="100" xfId="0" applyFont="1" applyBorder="1" applyAlignment="1">
      <alignment horizontal="center" vertical="center" wrapText="1"/>
    </xf>
    <xf numFmtId="0" fontId="3" fillId="0" borderId="101" xfId="0" applyFont="1" applyBorder="1" applyAlignment="1">
      <alignment horizontal="left" vertical="center"/>
    </xf>
    <xf numFmtId="0" fontId="3" fillId="0" borderId="27" xfId="0" applyFont="1" applyBorder="1" applyAlignment="1">
      <alignment horizontal="left" vertical="center"/>
    </xf>
    <xf numFmtId="0" fontId="3" fillId="0" borderId="99"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02" xfId="0" applyFont="1" applyBorder="1" applyAlignment="1">
      <alignment horizontal="left" vertical="center" wrapText="1"/>
    </xf>
    <xf numFmtId="0" fontId="3" fillId="0" borderId="103" xfId="0" applyFont="1" applyBorder="1" applyAlignment="1">
      <alignment horizontal="left" vertical="center"/>
    </xf>
    <xf numFmtId="0" fontId="3" fillId="0" borderId="104" xfId="0" applyFont="1" applyBorder="1" applyAlignment="1">
      <alignment horizontal="center" vertical="center" wrapText="1"/>
    </xf>
    <xf numFmtId="0" fontId="3" fillId="0" borderId="26" xfId="0" applyFont="1" applyBorder="1" applyAlignment="1">
      <alignment horizontal="left" vertical="center"/>
    </xf>
    <xf numFmtId="44" fontId="25" fillId="2" borderId="0" xfId="0" applyNumberFormat="1" applyFont="1" applyFill="1" applyBorder="1" applyAlignment="1">
      <alignment vertical="center"/>
    </xf>
    <xf numFmtId="44" fontId="34" fillId="2" borderId="16" xfId="0" applyNumberFormat="1" applyFont="1" applyFill="1" applyBorder="1" applyAlignment="1">
      <alignment vertical="center"/>
    </xf>
    <xf numFmtId="44" fontId="34" fillId="2" borderId="16" xfId="0" applyNumberFormat="1" applyFont="1" applyFill="1" applyBorder="1" applyAlignment="1">
      <alignment horizontal="left" vertical="center" wrapText="1"/>
    </xf>
    <xf numFmtId="44" fontId="31" fillId="2" borderId="0" xfId="0" applyNumberFormat="1" applyFont="1" applyFill="1" applyBorder="1" applyAlignment="1">
      <alignment horizontal="left" vertical="center"/>
    </xf>
    <xf numFmtId="44" fontId="33" fillId="2" borderId="0" xfId="0" applyNumberFormat="1" applyFont="1" applyFill="1" applyBorder="1" applyAlignment="1">
      <alignment vertical="center"/>
    </xf>
    <xf numFmtId="44" fontId="33" fillId="2" borderId="105" xfId="0" applyNumberFormat="1" applyFont="1" applyFill="1" applyBorder="1" applyAlignment="1">
      <alignment horizontal="left" vertical="center"/>
    </xf>
    <xf numFmtId="44" fontId="31" fillId="2" borderId="0" xfId="0" applyNumberFormat="1" applyFont="1" applyFill="1" applyBorder="1" applyAlignment="1">
      <alignment horizontal="center" vertical="center"/>
    </xf>
    <xf numFmtId="164" fontId="33" fillId="2" borderId="106" xfId="0" applyNumberFormat="1" applyFont="1" applyFill="1" applyBorder="1" applyAlignment="1">
      <alignment horizontal="right" vertical="center"/>
    </xf>
    <xf numFmtId="0" fontId="4" fillId="6" borderId="20" xfId="0" applyFont="1" applyFill="1" applyBorder="1" applyAlignment="1">
      <alignment horizontal="center" vertical="center" wrapText="1"/>
    </xf>
    <xf numFmtId="0" fontId="37" fillId="5" borderId="74" xfId="0" applyFont="1" applyFill="1" applyBorder="1" applyAlignment="1">
      <alignment horizontal="left" vertical="center" wrapText="1"/>
    </xf>
    <xf numFmtId="0" fontId="0" fillId="2" borderId="0" xfId="0" applyFill="1" applyAlignment="1" applyProtection="1">
      <alignment horizontal="left"/>
      <protection locked="0"/>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0" fontId="46" fillId="0" borderId="8" xfId="0" applyFont="1" applyBorder="1" applyAlignment="1">
      <alignment horizontal="center" vertical="center" wrapText="1"/>
    </xf>
    <xf numFmtId="0" fontId="45" fillId="0" borderId="107" xfId="0" applyFont="1" applyBorder="1" applyAlignment="1">
      <alignment horizontal="center" vertical="center" wrapText="1"/>
    </xf>
    <xf numFmtId="0" fontId="31" fillId="5" borderId="109" xfId="0" applyFont="1" applyFill="1" applyBorder="1" applyAlignment="1">
      <alignment horizontal="center" vertical="center" wrapText="1"/>
    </xf>
    <xf numFmtId="0" fontId="31" fillId="5" borderId="110" xfId="0" applyFont="1" applyFill="1" applyBorder="1" applyAlignment="1">
      <alignment horizontal="center" vertical="center" wrapText="1"/>
    </xf>
    <xf numFmtId="0" fontId="3" fillId="0" borderId="111" xfId="0" applyFont="1" applyBorder="1" applyAlignment="1">
      <alignment vertical="center"/>
    </xf>
    <xf numFmtId="0" fontId="3" fillId="0" borderId="112" xfId="0" applyFont="1" applyBorder="1" applyAlignment="1">
      <alignment vertical="center"/>
    </xf>
    <xf numFmtId="0" fontId="3" fillId="0" borderId="92" xfId="0" applyFont="1" applyBorder="1" applyAlignment="1">
      <alignment vertical="center"/>
    </xf>
    <xf numFmtId="0" fontId="3" fillId="0" borderId="113" xfId="0" applyFont="1" applyBorder="1" applyAlignment="1">
      <alignment vertical="center"/>
    </xf>
    <xf numFmtId="0" fontId="15" fillId="2" borderId="0" xfId="0" applyFont="1" applyFill="1" applyBorder="1" applyAlignment="1">
      <alignment horizontal="left" vertical="center" wrapText="1"/>
    </xf>
    <xf numFmtId="44" fontId="25" fillId="2" borderId="0" xfId="0" applyNumberFormat="1" applyFont="1" applyFill="1" applyBorder="1" applyAlignment="1">
      <alignment horizontal="center" vertical="center"/>
    </xf>
    <xf numFmtId="44" fontId="34" fillId="2" borderId="0" xfId="0" applyNumberFormat="1" applyFont="1" applyFill="1" applyBorder="1" applyAlignment="1">
      <alignment horizontal="center" vertical="center"/>
    </xf>
    <xf numFmtId="44" fontId="31" fillId="2" borderId="0" xfId="0" applyNumberFormat="1" applyFont="1" applyFill="1" applyBorder="1" applyAlignment="1">
      <alignment horizontal="center" vertical="center" wrapText="1"/>
    </xf>
    <xf numFmtId="0" fontId="3" fillId="0" borderId="48" xfId="0" applyFont="1" applyBorder="1" applyAlignment="1">
      <alignment horizontal="center" vertical="center" wrapText="1"/>
    </xf>
    <xf numFmtId="0" fontId="3" fillId="2" borderId="114"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61" xfId="0" applyFont="1" applyFill="1" applyBorder="1" applyAlignment="1">
      <alignment horizontal="center" vertical="center" wrapText="1"/>
    </xf>
    <xf numFmtId="44" fontId="33" fillId="0" borderId="106" xfId="0" applyNumberFormat="1" applyFont="1" applyBorder="1" applyAlignment="1">
      <alignment horizontal="right" vertical="center"/>
    </xf>
    <xf numFmtId="0" fontId="31" fillId="5" borderId="74" xfId="0" applyFont="1" applyFill="1" applyBorder="1" applyAlignment="1">
      <alignment horizontal="center" vertical="center" wrapText="1"/>
    </xf>
    <xf numFmtId="0" fontId="31" fillId="5" borderId="16" xfId="0" applyFont="1" applyFill="1" applyBorder="1" applyAlignment="1">
      <alignment horizontal="center" vertical="top" wrapText="1"/>
    </xf>
    <xf numFmtId="0" fontId="4" fillId="2" borderId="41" xfId="0" applyFont="1" applyFill="1" applyBorder="1" applyAlignment="1">
      <alignment vertical="center"/>
    </xf>
    <xf numFmtId="0" fontId="4" fillId="9" borderId="44" xfId="0" applyFont="1" applyFill="1" applyBorder="1" applyAlignment="1">
      <alignment horizontal="center" vertical="center" wrapText="1"/>
    </xf>
    <xf numFmtId="0" fontId="4" fillId="9" borderId="115" xfId="0" applyFont="1" applyFill="1" applyBorder="1" applyAlignment="1">
      <alignment horizontal="center" vertical="center"/>
    </xf>
    <xf numFmtId="0" fontId="4" fillId="9" borderId="16" xfId="0" applyFont="1" applyFill="1" applyBorder="1" applyAlignment="1">
      <alignment horizontal="center"/>
    </xf>
    <xf numFmtId="164" fontId="46" fillId="3" borderId="46" xfId="0" applyNumberFormat="1" applyFont="1" applyFill="1" applyBorder="1" applyAlignment="1">
      <alignment vertical="center"/>
    </xf>
    <xf numFmtId="44" fontId="31" fillId="5" borderId="89" xfId="0" applyNumberFormat="1" applyFont="1" applyFill="1" applyBorder="1" applyAlignment="1">
      <alignment vertical="center" wrapText="1"/>
    </xf>
    <xf numFmtId="44" fontId="31" fillId="5" borderId="116" xfId="0" applyNumberFormat="1" applyFont="1" applyFill="1" applyBorder="1" applyAlignment="1">
      <alignment horizontal="center" vertical="center" wrapText="1"/>
    </xf>
    <xf numFmtId="44" fontId="31" fillId="5" borderId="77" xfId="0" applyNumberFormat="1" applyFont="1" applyFill="1" applyBorder="1" applyAlignment="1">
      <alignment horizontal="center" vertical="center" wrapText="1"/>
    </xf>
    <xf numFmtId="44" fontId="24" fillId="2" borderId="3" xfId="0" applyNumberFormat="1" applyFont="1" applyFill="1" applyBorder="1" applyAlignment="1">
      <alignment horizontal="center" vertical="center"/>
    </xf>
    <xf numFmtId="0" fontId="3" fillId="0" borderId="80" xfId="0" applyFont="1" applyBorder="1" applyAlignment="1">
      <alignment horizontal="left" vertical="center" wrapText="1"/>
    </xf>
    <xf numFmtId="0" fontId="3" fillId="0" borderId="82" xfId="0" applyFont="1" applyBorder="1" applyAlignment="1">
      <alignment horizontal="left" vertical="center"/>
    </xf>
    <xf numFmtId="0" fontId="3" fillId="0" borderId="117" xfId="0" applyFont="1" applyBorder="1" applyAlignment="1">
      <alignment horizontal="left" vertical="center"/>
    </xf>
    <xf numFmtId="0" fontId="3" fillId="0" borderId="87" xfId="0" applyFont="1" applyBorder="1" applyAlignment="1">
      <alignment horizontal="left" vertical="center" wrapText="1"/>
    </xf>
    <xf numFmtId="0" fontId="3" fillId="0" borderId="80" xfId="0" applyFont="1" applyBorder="1" applyAlignment="1">
      <alignment horizontal="left" vertical="center"/>
    </xf>
    <xf numFmtId="0" fontId="3" fillId="0" borderId="84" xfId="0" applyFont="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2" xfId="0" applyFont="1" applyBorder="1" applyAlignment="1">
      <alignment horizontal="center" vertical="center" wrapText="1"/>
    </xf>
    <xf numFmtId="0" fontId="3" fillId="2" borderId="118" xfId="0" applyFont="1" applyFill="1" applyBorder="1" applyAlignment="1">
      <alignment horizontal="center" vertical="center" wrapText="1"/>
    </xf>
    <xf numFmtId="0" fontId="3" fillId="2" borderId="119" xfId="0" applyFont="1" applyFill="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122" xfId="0" applyFont="1" applyBorder="1" applyAlignment="1">
      <alignment horizontal="center" vertical="center" wrapText="1"/>
    </xf>
    <xf numFmtId="44" fontId="33" fillId="2" borderId="106" xfId="0" applyNumberFormat="1" applyFont="1" applyFill="1" applyBorder="1" applyAlignment="1">
      <alignment horizontal="right" vertical="center"/>
    </xf>
    <xf numFmtId="0" fontId="35" fillId="2" borderId="0" xfId="0" applyFont="1" applyFill="1" applyBorder="1" applyAlignment="1">
      <alignment horizontal="center" vertical="center" wrapText="1"/>
    </xf>
    <xf numFmtId="0" fontId="31" fillId="5" borderId="123" xfId="0" applyFont="1" applyFill="1" applyBorder="1" applyAlignment="1">
      <alignment horizontal="center" vertical="center" wrapText="1"/>
    </xf>
    <xf numFmtId="44" fontId="4" fillId="2" borderId="61" xfId="0" applyNumberFormat="1" applyFont="1" applyFill="1" applyBorder="1" applyAlignment="1">
      <alignment horizontal="center" vertical="center" wrapText="1"/>
    </xf>
    <xf numFmtId="0" fontId="32" fillId="2" borderId="0" xfId="0" applyFont="1" applyFill="1" applyBorder="1" applyAlignment="1">
      <alignment horizontal="center" wrapText="1"/>
    </xf>
    <xf numFmtId="44" fontId="31" fillId="5" borderId="124" xfId="0" applyNumberFormat="1" applyFont="1" applyFill="1" applyBorder="1" applyAlignment="1">
      <alignment horizontal="center" vertical="center" wrapText="1"/>
    </xf>
    <xf numFmtId="44" fontId="4" fillId="2" borderId="16" xfId="0" applyNumberFormat="1" applyFont="1" applyFill="1" applyBorder="1" applyAlignment="1">
      <alignment horizontal="center" vertical="center" wrapText="1"/>
    </xf>
    <xf numFmtId="0" fontId="4" fillId="6" borderId="123" xfId="0" applyFont="1" applyFill="1" applyBorder="1" applyAlignment="1">
      <alignment horizontal="center" vertical="center" wrapText="1"/>
    </xf>
    <xf numFmtId="44" fontId="1" fillId="10" borderId="16" xfId="0" applyNumberFormat="1" applyFont="1" applyFill="1" applyBorder="1" applyAlignment="1">
      <alignment horizontal="center"/>
    </xf>
    <xf numFmtId="0" fontId="4" fillId="2" borderId="106" xfId="0" applyFont="1" applyFill="1" applyBorder="1" applyAlignment="1">
      <alignment horizontal="center" vertical="center" wrapText="1"/>
    </xf>
    <xf numFmtId="0" fontId="0" fillId="11" borderId="42" xfId="0" applyFill="1" applyBorder="1" applyAlignment="1">
      <alignment/>
    </xf>
    <xf numFmtId="0" fontId="0" fillId="11" borderId="43" xfId="0" applyFill="1" applyBorder="1" applyAlignment="1">
      <alignment/>
    </xf>
    <xf numFmtId="0" fontId="0" fillId="11" borderId="43" xfId="0" applyFill="1" applyBorder="1" applyAlignment="1">
      <alignment wrapText="1"/>
    </xf>
    <xf numFmtId="0" fontId="0" fillId="11" borderId="43" xfId="0" applyFill="1" applyBorder="1"/>
    <xf numFmtId="0" fontId="0" fillId="11" borderId="44" xfId="0" applyFill="1" applyBorder="1"/>
    <xf numFmtId="0" fontId="0" fillId="6" borderId="42" xfId="0" applyFill="1" applyBorder="1" applyAlignment="1">
      <alignment/>
    </xf>
    <xf numFmtId="0" fontId="0" fillId="6" borderId="43" xfId="0" applyFill="1" applyBorder="1" applyAlignment="1">
      <alignment/>
    </xf>
    <xf numFmtId="0" fontId="0" fillId="6" borderId="43" xfId="0" applyFill="1" applyBorder="1" applyAlignment="1">
      <alignment wrapText="1"/>
    </xf>
    <xf numFmtId="0" fontId="0" fillId="6" borderId="43" xfId="0" applyFill="1" applyBorder="1"/>
    <xf numFmtId="0" fontId="0" fillId="6" borderId="44" xfId="0" applyFill="1" applyBorder="1"/>
    <xf numFmtId="0" fontId="3" fillId="0" borderId="125" xfId="0" applyFont="1" applyBorder="1" applyAlignment="1">
      <alignment horizontal="center" vertical="center"/>
    </xf>
    <xf numFmtId="0" fontId="3" fillId="0" borderId="15" xfId="0" applyFont="1" applyBorder="1" applyAlignment="1">
      <alignment horizontal="center" vertical="center" wrapText="1"/>
    </xf>
    <xf numFmtId="0" fontId="0" fillId="0" borderId="0" xfId="0" applyBorder="1" applyAlignment="1">
      <alignment horizontal="center"/>
    </xf>
    <xf numFmtId="44" fontId="1" fillId="2" borderId="0" xfId="0" applyNumberFormat="1" applyFont="1" applyFill="1" applyBorder="1" applyAlignment="1">
      <alignment horizontal="center" vertical="center"/>
    </xf>
    <xf numFmtId="44" fontId="4" fillId="9" borderId="16" xfId="0" applyNumberFormat="1" applyFont="1" applyFill="1" applyBorder="1" applyAlignment="1">
      <alignment horizontal="center" vertical="center" wrapText="1"/>
    </xf>
    <xf numFmtId="44" fontId="4" fillId="9" borderId="16" xfId="0" applyNumberFormat="1" applyFont="1" applyFill="1" applyBorder="1" applyAlignment="1">
      <alignment horizontal="center" vertical="center"/>
    </xf>
    <xf numFmtId="44" fontId="34" fillId="2" borderId="16" xfId="0" applyNumberFormat="1" applyFont="1" applyFill="1" applyBorder="1" applyAlignment="1">
      <alignment vertical="center" wrapText="1"/>
    </xf>
    <xf numFmtId="0" fontId="37" fillId="5" borderId="7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10" borderId="86" xfId="0" applyFont="1" applyFill="1" applyBorder="1" applyAlignment="1" applyProtection="1">
      <alignment horizontal="left" wrapText="1"/>
      <protection/>
    </xf>
    <xf numFmtId="0" fontId="0" fillId="0" borderId="0" xfId="0" applyBorder="1" applyAlignment="1">
      <alignment horizontal="right" vertical="center"/>
    </xf>
    <xf numFmtId="0" fontId="5" fillId="2" borderId="0" xfId="0" applyFont="1" applyFill="1" applyBorder="1" applyAlignment="1" applyProtection="1">
      <alignment horizontal="right" vertical="center"/>
      <protection locked="0"/>
    </xf>
    <xf numFmtId="0" fontId="37" fillId="5" borderId="13" xfId="0" applyFont="1" applyFill="1" applyBorder="1" applyAlignment="1" applyProtection="1">
      <alignment horizontal="center" vertical="center"/>
      <protection locked="0"/>
    </xf>
    <xf numFmtId="0" fontId="37" fillId="5" borderId="18" xfId="0" applyFont="1" applyFill="1" applyBorder="1" applyAlignment="1" applyProtection="1">
      <alignment horizontal="center" vertical="center"/>
      <protection locked="0"/>
    </xf>
    <xf numFmtId="0" fontId="4" fillId="9" borderId="126" xfId="0" applyFont="1" applyFill="1" applyBorder="1" applyAlignment="1" applyProtection="1">
      <alignment horizontal="left" wrapText="1"/>
      <protection locked="0"/>
    </xf>
    <xf numFmtId="0" fontId="4" fillId="9" borderId="86" xfId="0" applyFont="1" applyFill="1" applyBorder="1" applyAlignment="1" applyProtection="1">
      <alignment horizontal="left" wrapText="1"/>
      <protection locked="0"/>
    </xf>
    <xf numFmtId="0" fontId="31" fillId="5" borderId="16" xfId="0" applyFont="1" applyFill="1" applyBorder="1" applyAlignment="1" applyProtection="1">
      <alignment horizontal="center" vertical="center" wrapText="1"/>
      <protection locked="0"/>
    </xf>
    <xf numFmtId="44" fontId="3" fillId="7" borderId="86" xfId="0" applyNumberFormat="1" applyFont="1" applyFill="1" applyBorder="1" applyAlignment="1" applyProtection="1">
      <alignment wrapText="1"/>
      <protection locked="0"/>
    </xf>
    <xf numFmtId="44" fontId="3" fillId="7" borderId="70" xfId="0" applyNumberFormat="1" applyFont="1" applyFill="1" applyBorder="1" applyAlignment="1" applyProtection="1">
      <alignment wrapText="1"/>
      <protection locked="0"/>
    </xf>
    <xf numFmtId="44" fontId="3" fillId="7" borderId="126" xfId="0" applyNumberFormat="1" applyFont="1" applyFill="1" applyBorder="1" applyAlignment="1" applyProtection="1">
      <alignment wrapText="1"/>
      <protection locked="0"/>
    </xf>
    <xf numFmtId="44" fontId="3" fillId="7" borderId="6" xfId="0" applyNumberFormat="1" applyFont="1" applyFill="1" applyBorder="1" applyAlignment="1" applyProtection="1">
      <alignment wrapText="1"/>
      <protection locked="0"/>
    </xf>
    <xf numFmtId="44" fontId="3" fillId="2" borderId="127" xfId="0" applyNumberFormat="1" applyFont="1" applyFill="1" applyBorder="1" applyAlignment="1">
      <alignment wrapText="1"/>
    </xf>
    <xf numFmtId="44" fontId="3" fillId="2" borderId="128" xfId="0" applyNumberFormat="1" applyFont="1" applyFill="1" applyBorder="1" applyAlignment="1">
      <alignment wrapText="1"/>
    </xf>
    <xf numFmtId="44" fontId="3" fillId="2" borderId="129" xfId="0" applyNumberFormat="1" applyFont="1" applyFill="1" applyBorder="1" applyAlignment="1">
      <alignment wrapText="1"/>
    </xf>
    <xf numFmtId="44" fontId="31" fillId="2" borderId="130" xfId="0" applyNumberFormat="1" applyFont="1" applyFill="1" applyBorder="1" applyAlignment="1">
      <alignment vertical="center"/>
    </xf>
    <xf numFmtId="44" fontId="3" fillId="2" borderId="86" xfId="0" applyNumberFormat="1" applyFont="1" applyFill="1" applyBorder="1" applyProtection="1">
      <protection/>
    </xf>
    <xf numFmtId="44" fontId="31" fillId="2" borderId="126" xfId="0" applyNumberFormat="1" applyFont="1" applyFill="1" applyBorder="1"/>
    <xf numFmtId="0" fontId="5" fillId="5" borderId="12" xfId="0" applyFont="1" applyFill="1" applyBorder="1" applyAlignment="1">
      <alignment horizontal="left" vertical="center" wrapText="1"/>
    </xf>
    <xf numFmtId="0" fontId="5" fillId="5" borderId="46" xfId="0" applyFont="1" applyFill="1" applyBorder="1" applyAlignment="1">
      <alignment horizontal="center" vertical="center"/>
    </xf>
    <xf numFmtId="0" fontId="0" fillId="2" borderId="12" xfId="0" applyFill="1" applyBorder="1" applyAlignment="1">
      <alignment horizontal="left"/>
    </xf>
    <xf numFmtId="0" fontId="3" fillId="2" borderId="46" xfId="0" applyFont="1" applyFill="1" applyBorder="1"/>
    <xf numFmtId="0" fontId="33" fillId="4" borderId="78" xfId="0" applyFont="1" applyFill="1" applyBorder="1" applyAlignment="1">
      <alignment horizontal="left" vertical="center"/>
    </xf>
    <xf numFmtId="44" fontId="34" fillId="2" borderId="51" xfId="0" applyNumberFormat="1" applyFont="1" applyFill="1" applyBorder="1" applyAlignment="1">
      <alignment horizontal="center" vertical="center"/>
    </xf>
    <xf numFmtId="44" fontId="50" fillId="11" borderId="46" xfId="0" applyNumberFormat="1" applyFont="1" applyFill="1" applyBorder="1"/>
    <xf numFmtId="44" fontId="3" fillId="7" borderId="126" xfId="0" applyNumberFormat="1" applyFont="1" applyFill="1" applyBorder="1" applyProtection="1">
      <protection locked="0"/>
    </xf>
    <xf numFmtId="44" fontId="3" fillId="7" borderId="24" xfId="0" applyNumberFormat="1" applyFont="1" applyFill="1" applyBorder="1" applyProtection="1">
      <protection locked="0"/>
    </xf>
    <xf numFmtId="0" fontId="3" fillId="2" borderId="126" xfId="0" applyFont="1" applyFill="1" applyBorder="1" applyAlignment="1">
      <alignment horizontal="center"/>
    </xf>
    <xf numFmtId="44" fontId="45" fillId="11" borderId="46" xfId="0" applyNumberFormat="1" applyFont="1" applyFill="1" applyBorder="1"/>
    <xf numFmtId="44" fontId="31" fillId="2" borderId="0" xfId="0" applyNumberFormat="1" applyFont="1" applyFill="1" applyBorder="1" applyAlignment="1">
      <alignment vertical="center"/>
    </xf>
    <xf numFmtId="44" fontId="46" fillId="11" borderId="126" xfId="0" applyNumberFormat="1" applyFont="1" applyFill="1" applyBorder="1"/>
    <xf numFmtId="0" fontId="22" fillId="12" borderId="20" xfId="0" applyFont="1" applyFill="1" applyBorder="1" applyAlignment="1">
      <alignment horizontal="right" vertical="center" wrapText="1"/>
    </xf>
    <xf numFmtId="0" fontId="0" fillId="0" borderId="106" xfId="0" applyBorder="1" applyAlignment="1">
      <alignment horizontal="right" vertical="center" wrapText="1"/>
    </xf>
    <xf numFmtId="0" fontId="31" fillId="12" borderId="131" xfId="0" applyFont="1" applyFill="1" applyBorder="1" applyAlignment="1">
      <alignment vertical="center" wrapText="1"/>
    </xf>
    <xf numFmtId="0" fontId="0" fillId="12" borderId="132" xfId="0" applyFill="1" applyBorder="1" applyAlignment="1">
      <alignment vertical="center" wrapText="1"/>
    </xf>
    <xf numFmtId="0" fontId="0" fillId="12" borderId="133" xfId="0" applyFill="1" applyBorder="1" applyAlignment="1">
      <alignment vertical="center" wrapText="1"/>
    </xf>
    <xf numFmtId="0" fontId="31" fillId="9" borderId="134" xfId="0" applyFont="1" applyFill="1" applyBorder="1" applyAlignment="1">
      <alignment horizontal="center" vertical="center" wrapText="1"/>
    </xf>
    <xf numFmtId="0" fontId="0" fillId="9" borderId="135" xfId="0" applyFill="1" applyBorder="1" applyAlignment="1">
      <alignment horizontal="center" vertical="center"/>
    </xf>
    <xf numFmtId="0" fontId="31" fillId="12" borderId="20" xfId="0" applyFont="1" applyFill="1" applyBorder="1" applyAlignment="1">
      <alignment horizontal="right" vertical="center"/>
    </xf>
    <xf numFmtId="0" fontId="0" fillId="0" borderId="106" xfId="0" applyBorder="1" applyAlignment="1">
      <alignment horizontal="right" vertical="center"/>
    </xf>
    <xf numFmtId="44" fontId="3" fillId="2" borderId="136" xfId="0" applyNumberFormat="1" applyFont="1" applyFill="1" applyBorder="1" applyAlignment="1">
      <alignment vertical="center" wrapText="1"/>
    </xf>
    <xf numFmtId="0" fontId="3" fillId="0" borderId="137" xfId="0" applyFont="1" applyBorder="1" applyAlignment="1">
      <alignment vertical="center" wrapText="1"/>
    </xf>
    <xf numFmtId="0" fontId="3" fillId="0" borderId="138" xfId="0" applyFont="1" applyBorder="1" applyAlignment="1">
      <alignment vertical="center" wrapText="1"/>
    </xf>
    <xf numFmtId="0" fontId="38" fillId="12" borderId="69" xfId="0" applyFont="1" applyFill="1" applyBorder="1" applyAlignment="1">
      <alignment horizontal="left" vertical="center" wrapText="1"/>
    </xf>
    <xf numFmtId="0" fontId="38" fillId="12" borderId="62" xfId="0" applyFont="1" applyFill="1" applyBorder="1" applyAlignment="1">
      <alignment horizontal="left" vertical="center" wrapText="1"/>
    </xf>
    <xf numFmtId="0" fontId="33" fillId="12" borderId="139"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6" fillId="0" borderId="4" xfId="0" applyFont="1" applyFill="1" applyBorder="1" applyAlignment="1" applyProtection="1">
      <alignment horizontal="center" vertical="center" wrapText="1" readingOrder="1"/>
      <protection/>
    </xf>
    <xf numFmtId="0" fontId="3" fillId="0" borderId="4" xfId="0" applyFont="1" applyBorder="1" applyAlignment="1">
      <alignment horizontal="center" vertical="center" wrapText="1" readingOrder="1"/>
    </xf>
    <xf numFmtId="0" fontId="0" fillId="0" borderId="4" xfId="0" applyFont="1" applyBorder="1" applyAlignment="1">
      <alignment horizontal="center" vertical="center" wrapText="1" readingOrder="1"/>
    </xf>
    <xf numFmtId="0" fontId="36" fillId="0" borderId="77" xfId="0" applyFont="1" applyFill="1" applyBorder="1" applyAlignment="1" applyProtection="1">
      <alignment horizontal="center" vertical="center" wrapText="1" readingOrder="1"/>
      <protection/>
    </xf>
    <xf numFmtId="0" fontId="0" fillId="0" borderId="77" xfId="0" applyFont="1" applyBorder="1" applyAlignment="1">
      <alignment horizontal="center" vertical="center" wrapText="1" readingOrder="1"/>
    </xf>
    <xf numFmtId="0" fontId="0" fillId="0" borderId="140" xfId="0" applyFont="1" applyBorder="1" applyAlignment="1">
      <alignment horizontal="center" vertical="center" wrapText="1" readingOrder="1"/>
    </xf>
    <xf numFmtId="44" fontId="3" fillId="7" borderId="141" xfId="0" applyNumberFormat="1" applyFont="1" applyFill="1" applyBorder="1" applyAlignment="1" applyProtection="1">
      <alignment vertical="center"/>
      <protection locked="0"/>
    </xf>
    <xf numFmtId="0" fontId="3" fillId="0" borderId="142" xfId="0" applyFont="1" applyBorder="1" applyAlignment="1" applyProtection="1">
      <alignment vertical="center"/>
      <protection locked="0"/>
    </xf>
    <xf numFmtId="0" fontId="3" fillId="0" borderId="143" xfId="0" applyFont="1" applyBorder="1" applyAlignment="1" applyProtection="1">
      <alignment vertical="center"/>
      <protection locked="0"/>
    </xf>
    <xf numFmtId="44" fontId="3" fillId="2" borderId="144" xfId="0" applyNumberFormat="1" applyFont="1" applyFill="1" applyBorder="1" applyAlignment="1">
      <alignment horizontal="left" vertical="center"/>
    </xf>
    <xf numFmtId="0" fontId="3" fillId="2" borderId="145" xfId="0" applyFont="1" applyFill="1" applyBorder="1" applyAlignment="1">
      <alignment vertical="center"/>
    </xf>
    <xf numFmtId="0" fontId="3" fillId="2" borderId="146" xfId="0" applyFont="1" applyFill="1" applyBorder="1" applyAlignment="1">
      <alignment vertical="center"/>
    </xf>
    <xf numFmtId="44" fontId="3" fillId="9" borderId="90" xfId="0" applyNumberFormat="1" applyFont="1" applyFill="1" applyBorder="1" applyAlignment="1">
      <alignment horizontal="center" vertical="center" wrapText="1"/>
    </xf>
    <xf numFmtId="0" fontId="3" fillId="9" borderId="90" xfId="0" applyFont="1" applyFill="1" applyBorder="1" applyAlignment="1">
      <alignment horizontal="center" vertical="center" wrapText="1"/>
    </xf>
    <xf numFmtId="44" fontId="3" fillId="2" borderId="147" xfId="0" applyNumberFormat="1" applyFont="1" applyFill="1" applyBorder="1" applyAlignment="1">
      <alignment vertical="center" wrapText="1"/>
    </xf>
    <xf numFmtId="44"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44" fontId="3" fillId="9" borderId="134" xfId="0" applyNumberFormat="1" applyFont="1" applyFill="1" applyBorder="1" applyAlignment="1">
      <alignment horizontal="center" vertical="center" wrapText="1"/>
    </xf>
    <xf numFmtId="0" fontId="3" fillId="9" borderId="148" xfId="0" applyFont="1" applyFill="1" applyBorder="1" applyAlignment="1">
      <alignment horizontal="center" vertical="center" wrapText="1"/>
    </xf>
    <xf numFmtId="0" fontId="3" fillId="9" borderId="149" xfId="0" applyFont="1" applyFill="1" applyBorder="1" applyAlignment="1">
      <alignment horizontal="center" vertical="center" wrapText="1"/>
    </xf>
    <xf numFmtId="0" fontId="3" fillId="0" borderId="92" xfId="0" applyFont="1" applyBorder="1" applyAlignment="1">
      <alignment vertical="center" wrapText="1"/>
    </xf>
    <xf numFmtId="0" fontId="3" fillId="0" borderId="150" xfId="0" applyFont="1" applyBorder="1" applyAlignment="1">
      <alignment vertical="center"/>
    </xf>
    <xf numFmtId="0" fontId="3" fillId="0" borderId="151" xfId="0" applyFont="1" applyBorder="1" applyAlignment="1">
      <alignment horizontal="center" vertical="center" wrapText="1"/>
    </xf>
    <xf numFmtId="0" fontId="3" fillId="0" borderId="152" xfId="0" applyFont="1" applyBorder="1" applyAlignment="1">
      <alignment horizontal="center" vertical="center" wrapText="1"/>
    </xf>
    <xf numFmtId="0" fontId="3" fillId="0" borderId="153" xfId="0" applyFont="1" applyBorder="1" applyAlignment="1">
      <alignment horizontal="center" vertical="center" wrapText="1"/>
    </xf>
    <xf numFmtId="0" fontId="3" fillId="0" borderId="154"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155" xfId="0" applyFont="1" applyBorder="1" applyAlignment="1">
      <alignment horizontal="center" vertical="center" wrapText="1"/>
    </xf>
    <xf numFmtId="0" fontId="3" fillId="2" borderId="9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56" xfId="0" applyFont="1" applyBorder="1" applyAlignment="1">
      <alignment horizontal="center" vertical="center"/>
    </xf>
    <xf numFmtId="44" fontId="3" fillId="7" borderId="157" xfId="0" applyNumberFormat="1" applyFont="1" applyFill="1" applyBorder="1" applyAlignment="1" applyProtection="1">
      <alignment vertical="center" wrapText="1"/>
      <protection locked="0"/>
    </xf>
    <xf numFmtId="44" fontId="3" fillId="7" borderId="43" xfId="0" applyNumberFormat="1" applyFont="1" applyFill="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43" xfId="0" applyFont="1" applyBorder="1" applyAlignment="1" applyProtection="1">
      <alignment vertical="center"/>
      <protection locked="0"/>
    </xf>
    <xf numFmtId="44" fontId="3" fillId="2" borderId="158" xfId="0" applyNumberFormat="1" applyFont="1" applyFill="1" applyBorder="1" applyAlignment="1">
      <alignment vertical="center" wrapText="1"/>
    </xf>
    <xf numFmtId="44" fontId="3" fillId="2" borderId="25" xfId="0" applyNumberFormat="1" applyFont="1" applyFill="1" applyBorder="1" applyAlignment="1">
      <alignment vertical="center" wrapText="1"/>
    </xf>
    <xf numFmtId="0" fontId="3" fillId="2" borderId="25" xfId="0" applyFont="1" applyFill="1" applyBorder="1" applyAlignment="1">
      <alignment vertical="center" wrapText="1"/>
    </xf>
    <xf numFmtId="0" fontId="3" fillId="2" borderId="159" xfId="0" applyFont="1" applyFill="1" applyBorder="1" applyAlignment="1">
      <alignment vertical="center"/>
    </xf>
    <xf numFmtId="44" fontId="3" fillId="2" borderId="160"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5" xfId="0" applyFont="1" applyBorder="1" applyAlignment="1">
      <alignment vertical="center"/>
    </xf>
    <xf numFmtId="0" fontId="3" fillId="0" borderId="161" xfId="0" applyFont="1" applyBorder="1" applyAlignment="1">
      <alignment vertical="center"/>
    </xf>
    <xf numFmtId="0" fontId="15" fillId="13" borderId="20" xfId="0" applyFont="1" applyFill="1" applyBorder="1" applyAlignment="1">
      <alignment horizontal="left" vertical="center" wrapText="1"/>
    </xf>
    <xf numFmtId="0" fontId="0" fillId="0" borderId="71" xfId="0" applyBorder="1" applyAlignment="1">
      <alignment horizontal="left" vertical="center" wrapText="1"/>
    </xf>
    <xf numFmtId="0" fontId="0" fillId="0" borderId="106" xfId="0" applyBorder="1" applyAlignment="1">
      <alignment horizontal="left" vertical="center" wrapText="1"/>
    </xf>
    <xf numFmtId="44"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3" fillId="0" borderId="26" xfId="0" applyFont="1" applyBorder="1" applyAlignment="1">
      <alignment vertical="center"/>
    </xf>
    <xf numFmtId="0" fontId="3" fillId="0" borderId="3" xfId="0" applyFont="1" applyBorder="1" applyAlignment="1">
      <alignment vertical="center"/>
    </xf>
    <xf numFmtId="0" fontId="3" fillId="0" borderId="121" xfId="0" applyFont="1" applyBorder="1" applyAlignment="1">
      <alignment vertical="center"/>
    </xf>
    <xf numFmtId="0" fontId="3" fillId="0" borderId="162" xfId="0" applyFont="1" applyBorder="1" applyAlignment="1">
      <alignment horizontal="center" vertical="center" wrapText="1"/>
    </xf>
    <xf numFmtId="0" fontId="3" fillId="0" borderId="163"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readingOrder="1"/>
    </xf>
    <xf numFmtId="0" fontId="3" fillId="0" borderId="166" xfId="0" applyFont="1" applyBorder="1" applyAlignment="1">
      <alignment horizontal="center" vertical="center" wrapText="1" readingOrder="1"/>
    </xf>
    <xf numFmtId="0" fontId="3" fillId="0" borderId="167" xfId="0" applyFont="1" applyBorder="1" applyAlignment="1">
      <alignment horizontal="center" vertical="center" wrapText="1" readingOrder="1"/>
    </xf>
    <xf numFmtId="0" fontId="3" fillId="0" borderId="50" xfId="0" applyFont="1" applyBorder="1" applyAlignment="1">
      <alignment horizontal="center" vertical="center" wrapText="1" readingOrder="1"/>
    </xf>
    <xf numFmtId="0" fontId="3" fillId="0" borderId="90" xfId="0" applyFont="1" applyBorder="1" applyAlignment="1">
      <alignment horizontal="center" vertical="center" wrapText="1" readingOrder="1"/>
    </xf>
    <xf numFmtId="0" fontId="3" fillId="0" borderId="168" xfId="0" applyFont="1" applyBorder="1" applyAlignment="1">
      <alignment horizontal="center" vertical="center" wrapText="1" readingOrder="1"/>
    </xf>
    <xf numFmtId="44" fontId="3" fillId="7" borderId="157" xfId="0" applyNumberFormat="1" applyFont="1" applyFill="1" applyBorder="1" applyAlignment="1" applyProtection="1">
      <alignment vertical="center"/>
      <protection locked="0"/>
    </xf>
    <xf numFmtId="44" fontId="0" fillId="7" borderId="43" xfId="0" applyNumberFormat="1" applyFont="1" applyFill="1" applyBorder="1" applyAlignment="1" applyProtection="1">
      <alignment vertical="center"/>
      <protection locked="0"/>
    </xf>
    <xf numFmtId="44" fontId="0" fillId="7" borderId="169" xfId="0" applyNumberFormat="1" applyFont="1" applyFill="1" applyBorder="1" applyAlignment="1" applyProtection="1">
      <alignment vertical="center"/>
      <protection locked="0"/>
    </xf>
    <xf numFmtId="44" fontId="3" fillId="2" borderId="170" xfId="0" applyNumberFormat="1" applyFont="1" applyFill="1" applyBorder="1" applyAlignment="1">
      <alignment vertical="center"/>
    </xf>
    <xf numFmtId="0" fontId="0" fillId="0" borderId="145" xfId="0" applyFont="1" applyBorder="1" applyAlignment="1">
      <alignment vertical="center"/>
    </xf>
    <xf numFmtId="0" fontId="0" fillId="0" borderId="146" xfId="0" applyFont="1" applyBorder="1" applyAlignment="1">
      <alignment vertical="center"/>
    </xf>
    <xf numFmtId="44" fontId="3" fillId="9" borderId="171" xfId="0" applyNumberFormat="1" applyFont="1" applyFill="1" applyBorder="1" applyAlignment="1">
      <alignment horizontal="center" vertical="center" wrapText="1"/>
    </xf>
    <xf numFmtId="0" fontId="0" fillId="9" borderId="90" xfId="0" applyFont="1" applyFill="1" applyBorder="1" applyAlignment="1">
      <alignment horizontal="center" vertical="center" wrapText="1"/>
    </xf>
    <xf numFmtId="44" fontId="4"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3" fillId="0" borderId="172" xfId="0" applyFont="1" applyBorder="1" applyAlignment="1">
      <alignment vertical="center" wrapText="1"/>
    </xf>
    <xf numFmtId="0" fontId="3" fillId="0" borderId="145" xfId="0" applyFont="1" applyBorder="1" applyAlignment="1">
      <alignment vertical="center" wrapText="1"/>
    </xf>
    <xf numFmtId="0" fontId="3" fillId="0" borderId="173"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83" xfId="0" applyFont="1" applyBorder="1" applyAlignment="1">
      <alignment horizontal="center" vertical="center" wrapText="1" readingOrder="1"/>
    </xf>
    <xf numFmtId="0" fontId="3" fillId="0" borderId="91"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44" fontId="3" fillId="7" borderId="43" xfId="0" applyNumberFormat="1" applyFont="1" applyFill="1" applyBorder="1" applyAlignment="1" applyProtection="1">
      <alignment vertical="center"/>
      <protection locked="0"/>
    </xf>
    <xf numFmtId="44" fontId="3" fillId="0" borderId="43" xfId="0" applyNumberFormat="1" applyFont="1" applyBorder="1" applyAlignment="1" applyProtection="1">
      <alignment vertical="center"/>
      <protection locked="0"/>
    </xf>
    <xf numFmtId="44" fontId="3" fillId="2" borderId="158" xfId="0" applyNumberFormat="1" applyFont="1" applyFill="1" applyBorder="1" applyAlignment="1">
      <alignment vertical="center"/>
    </xf>
    <xf numFmtId="44" fontId="3" fillId="2" borderId="25" xfId="0" applyNumberFormat="1" applyFont="1" applyFill="1" applyBorder="1" applyAlignment="1">
      <alignment vertical="center"/>
    </xf>
    <xf numFmtId="0" fontId="3" fillId="0" borderId="159" xfId="0" applyFont="1" applyBorder="1" applyAlignment="1">
      <alignment vertical="center"/>
    </xf>
    <xf numFmtId="44" fontId="3" fillId="9" borderId="160" xfId="0" applyNumberFormat="1" applyFont="1" applyFill="1" applyBorder="1" applyAlignment="1">
      <alignment horizontal="center" vertical="center" wrapText="1"/>
    </xf>
    <xf numFmtId="44" fontId="3" fillId="9" borderId="5" xfId="0" applyNumberFormat="1"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7" xfId="0" applyFont="1" applyBorder="1" applyAlignment="1">
      <alignment horizontal="center" vertical="center" wrapText="1"/>
    </xf>
    <xf numFmtId="0" fontId="3" fillId="0" borderId="166" xfId="0" applyFont="1" applyBorder="1" applyAlignment="1">
      <alignment horizontal="center" vertical="center" wrapText="1"/>
    </xf>
    <xf numFmtId="0" fontId="0" fillId="0" borderId="166" xfId="0" applyFont="1" applyBorder="1" applyAlignment="1">
      <alignment horizontal="center" vertical="center" wrapText="1"/>
    </xf>
    <xf numFmtId="0" fontId="0" fillId="0" borderId="176" xfId="0" applyFont="1" applyBorder="1" applyAlignment="1">
      <alignment horizontal="center" vertical="center" wrapText="1"/>
    </xf>
    <xf numFmtId="44" fontId="3" fillId="7" borderId="178" xfId="0" applyNumberFormat="1" applyFont="1" applyFill="1" applyBorder="1" applyAlignment="1" applyProtection="1">
      <alignment vertical="center"/>
      <protection locked="0"/>
    </xf>
    <xf numFmtId="0" fontId="3" fillId="0" borderId="137" xfId="0" applyFont="1" applyBorder="1" applyAlignment="1" applyProtection="1">
      <alignment vertical="center"/>
      <protection locked="0"/>
    </xf>
    <xf numFmtId="0" fontId="3" fillId="0" borderId="155" xfId="0" applyFont="1" applyBorder="1" applyAlignment="1" applyProtection="1">
      <alignment vertical="center"/>
      <protection locked="0"/>
    </xf>
    <xf numFmtId="44" fontId="3" fillId="0" borderId="179" xfId="0" applyNumberFormat="1"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181" xfId="0" applyFont="1" applyBorder="1" applyAlignment="1">
      <alignment vertical="center"/>
    </xf>
    <xf numFmtId="0" fontId="3" fillId="0" borderId="8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2" xfId="0" applyFont="1" applyBorder="1" applyAlignment="1">
      <alignment horizontal="center" vertical="center" wrapText="1"/>
    </xf>
    <xf numFmtId="0" fontId="3" fillId="0" borderId="77" xfId="0" applyFont="1" applyBorder="1" applyAlignment="1">
      <alignment horizontal="center" vertical="center" wrapText="1"/>
    </xf>
    <xf numFmtId="0" fontId="28" fillId="2" borderId="0" xfId="0" applyFont="1" applyFill="1" applyBorder="1" applyAlignment="1">
      <alignment vertical="center" wrapText="1"/>
    </xf>
    <xf numFmtId="0" fontId="27" fillId="2" borderId="0" xfId="0" applyFont="1" applyFill="1" applyBorder="1" applyAlignment="1">
      <alignment horizontal="right" vertical="center"/>
    </xf>
    <xf numFmtId="44" fontId="29" fillId="2" borderId="0" xfId="0" applyNumberFormat="1" applyFont="1" applyFill="1" applyBorder="1" applyAlignment="1">
      <alignment horizontal="center" vertical="center"/>
    </xf>
    <xf numFmtId="0" fontId="29" fillId="2" borderId="0" xfId="0" applyFont="1" applyFill="1" applyBorder="1" applyAlignment="1">
      <alignment vertical="center"/>
    </xf>
    <xf numFmtId="0" fontId="3" fillId="9" borderId="5" xfId="0" applyFont="1" applyFill="1" applyBorder="1" applyAlignment="1">
      <alignment horizontal="center" vertical="center"/>
    </xf>
    <xf numFmtId="0" fontId="28" fillId="2" borderId="0" xfId="0" applyFont="1" applyFill="1" applyBorder="1" applyAlignment="1">
      <alignment horizontal="left" vertical="center" wrapText="1"/>
    </xf>
    <xf numFmtId="0" fontId="28" fillId="2" borderId="0" xfId="0" applyFont="1" applyFill="1" applyBorder="1" applyAlignment="1">
      <alignment vertical="center"/>
    </xf>
    <xf numFmtId="44" fontId="29" fillId="2" borderId="0" xfId="0" applyNumberFormat="1" applyFont="1" applyFill="1" applyBorder="1" applyAlignment="1" applyProtection="1">
      <alignment horizontal="center" vertical="center" wrapText="1" readingOrder="1"/>
      <protection locked="0"/>
    </xf>
    <xf numFmtId="44" fontId="29" fillId="2" borderId="0" xfId="0" applyNumberFormat="1" applyFont="1" applyFill="1" applyBorder="1" applyAlignment="1" applyProtection="1">
      <alignment vertical="center"/>
      <protection locked="0"/>
    </xf>
    <xf numFmtId="44" fontId="29" fillId="2" borderId="0" xfId="0" applyNumberFormat="1" applyFont="1" applyFill="1" applyBorder="1" applyAlignment="1">
      <alignment horizontal="center" vertical="center" readingOrder="1"/>
    </xf>
    <xf numFmtId="44" fontId="29" fillId="2" borderId="0" xfId="0" applyNumberFormat="1" applyFont="1" applyFill="1" applyBorder="1" applyAlignment="1">
      <alignment vertical="center"/>
    </xf>
    <xf numFmtId="0" fontId="3" fillId="0" borderId="75" xfId="0" applyFont="1" applyBorder="1" applyAlignment="1">
      <alignment horizontal="center" vertical="center" wrapText="1"/>
    </xf>
    <xf numFmtId="0" fontId="3" fillId="0" borderId="183" xfId="0" applyFont="1" applyBorder="1" applyAlignment="1">
      <alignment horizontal="center" vertical="center" wrapText="1"/>
    </xf>
    <xf numFmtId="44" fontId="3" fillId="2" borderId="5"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44" xfId="0" applyFont="1" applyBorder="1" applyAlignment="1" applyProtection="1">
      <alignment vertical="center" wrapText="1"/>
      <protection locked="0"/>
    </xf>
    <xf numFmtId="0" fontId="0" fillId="2" borderId="0" xfId="0" applyFill="1" applyBorder="1" applyAlignment="1">
      <alignment vertical="center"/>
    </xf>
    <xf numFmtId="0" fontId="27" fillId="2" borderId="0" xfId="0" applyFont="1" applyFill="1" applyBorder="1" applyAlignment="1">
      <alignment horizontal="right" vertical="center" wrapText="1" readingOrder="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5" xfId="0" applyFont="1" applyBorder="1" applyAlignment="1">
      <alignment horizontal="center" vertical="center" wrapText="1"/>
    </xf>
    <xf numFmtId="44" fontId="3" fillId="7" borderId="69" xfId="0" applyNumberFormat="1" applyFont="1" applyFill="1" applyBorder="1" applyAlignment="1" applyProtection="1">
      <alignment horizontal="center" vertical="center"/>
      <protection locked="0"/>
    </xf>
    <xf numFmtId="44" fontId="3" fillId="7" borderId="3" xfId="0" applyNumberFormat="1" applyFont="1" applyFill="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44" fontId="27" fillId="2" borderId="0" xfId="0" applyNumberFormat="1" applyFont="1" applyFill="1" applyBorder="1" applyAlignment="1">
      <alignment horizontal="right" vertical="center"/>
    </xf>
    <xf numFmtId="44" fontId="29" fillId="2" borderId="0" xfId="0" applyNumberFormat="1" applyFont="1" applyFill="1" applyBorder="1" applyAlignment="1">
      <alignment horizontal="right" vertical="center"/>
    </xf>
    <xf numFmtId="0" fontId="29" fillId="2" borderId="0" xfId="0" applyFont="1" applyFill="1" applyBorder="1" applyAlignment="1">
      <alignment horizontal="right" vertical="center"/>
    </xf>
    <xf numFmtId="0" fontId="3" fillId="9" borderId="54" xfId="0" applyFont="1" applyFill="1" applyBorder="1" applyAlignment="1">
      <alignment horizontal="center" vertical="center" wrapText="1"/>
    </xf>
    <xf numFmtId="44" fontId="28" fillId="2" borderId="0" xfId="0" applyNumberFormat="1"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33" fillId="12" borderId="20" xfId="0" applyFont="1" applyFill="1" applyBorder="1" applyAlignment="1">
      <alignment horizontal="left" wrapText="1"/>
    </xf>
    <xf numFmtId="0" fontId="33" fillId="12" borderId="71" xfId="0" applyFont="1" applyFill="1" applyBorder="1" applyAlignment="1">
      <alignment horizontal="left" wrapText="1"/>
    </xf>
    <xf numFmtId="0" fontId="33" fillId="12" borderId="106" xfId="0" applyFont="1" applyFill="1" applyBorder="1" applyAlignment="1">
      <alignment horizontal="left" wrapText="1"/>
    </xf>
    <xf numFmtId="0" fontId="0" fillId="2" borderId="0" xfId="0" applyFill="1" applyBorder="1" applyAlignment="1">
      <alignment horizontal="center"/>
    </xf>
    <xf numFmtId="0" fontId="3" fillId="0" borderId="82" xfId="0" applyFont="1" applyBorder="1" applyAlignment="1">
      <alignment vertical="center" wrapText="1"/>
    </xf>
    <xf numFmtId="0" fontId="3" fillId="0" borderId="84" xfId="0" applyFont="1" applyBorder="1" applyAlignment="1">
      <alignment vertical="center" wrapText="1"/>
    </xf>
    <xf numFmtId="0" fontId="3" fillId="0" borderId="9"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 xfId="0" applyFont="1" applyBorder="1" applyAlignment="1">
      <alignment horizontal="center" vertical="center" wrapText="1"/>
    </xf>
    <xf numFmtId="44" fontId="3" fillId="2" borderId="126" xfId="0" applyNumberFormat="1" applyFont="1" applyFill="1" applyBorder="1" applyAlignment="1">
      <alignment vertical="center"/>
    </xf>
    <xf numFmtId="44" fontId="3" fillId="2" borderId="184" xfId="0" applyNumberFormat="1" applyFont="1" applyFill="1" applyBorder="1" applyAlignment="1">
      <alignment vertical="center"/>
    </xf>
    <xf numFmtId="44" fontId="3" fillId="9" borderId="46" xfId="0" applyNumberFormat="1" applyFont="1" applyFill="1" applyBorder="1" applyAlignment="1">
      <alignment horizontal="center" vertical="center"/>
    </xf>
    <xf numFmtId="0" fontId="3" fillId="9" borderId="51" xfId="0" applyFont="1" applyFill="1" applyBorder="1" applyAlignment="1">
      <alignment horizontal="center" vertical="center"/>
    </xf>
    <xf numFmtId="44" fontId="3" fillId="2" borderId="178" xfId="0" applyNumberFormat="1" applyFont="1" applyFill="1" applyBorder="1" applyAlignment="1">
      <alignment vertical="center"/>
    </xf>
    <xf numFmtId="44" fontId="3" fillId="2" borderId="137" xfId="0" applyNumberFormat="1" applyFont="1" applyFill="1" applyBorder="1" applyAlignment="1">
      <alignment vertical="center"/>
    </xf>
    <xf numFmtId="0" fontId="3" fillId="2" borderId="137" xfId="0" applyFont="1" applyFill="1" applyBorder="1" applyAlignment="1">
      <alignment vertical="center"/>
    </xf>
    <xf numFmtId="44" fontId="3" fillId="9" borderId="91" xfId="0" applyNumberFormat="1" applyFont="1" applyFill="1" applyBorder="1" applyAlignment="1">
      <alignment horizontal="center" vertical="center"/>
    </xf>
    <xf numFmtId="44" fontId="3" fillId="9" borderId="11" xfId="0" applyNumberFormat="1" applyFont="1" applyFill="1" applyBorder="1" applyAlignment="1">
      <alignment horizontal="center" vertical="center"/>
    </xf>
    <xf numFmtId="0" fontId="3" fillId="9" borderId="11" xfId="0" applyFont="1" applyFill="1" applyBorder="1" applyAlignment="1">
      <alignment horizontal="center" vertical="center"/>
    </xf>
    <xf numFmtId="0" fontId="0" fillId="2" borderId="0" xfId="0" applyFill="1" applyBorder="1" applyAlignment="1">
      <alignment horizontal="left" vertical="center" wrapText="1"/>
    </xf>
    <xf numFmtId="0" fontId="3" fillId="0" borderId="82" xfId="0" applyNumberFormat="1" applyFont="1" applyBorder="1" applyAlignment="1">
      <alignment vertical="center"/>
    </xf>
    <xf numFmtId="0" fontId="3" fillId="0" borderId="25" xfId="0" applyNumberFormat="1" applyFont="1" applyBorder="1" applyAlignment="1">
      <alignment vertical="center"/>
    </xf>
    <xf numFmtId="0" fontId="34" fillId="12" borderId="20" xfId="0" applyFont="1" applyFill="1" applyBorder="1" applyAlignment="1">
      <alignment horizontal="right" vertical="center" wrapText="1"/>
    </xf>
    <xf numFmtId="0" fontId="0" fillId="0" borderId="71" xfId="0" applyBorder="1" applyAlignment="1">
      <alignment horizontal="right" vertical="center" wrapText="1"/>
    </xf>
    <xf numFmtId="0" fontId="3" fillId="0" borderId="117" xfId="0" applyFont="1" applyBorder="1" applyAlignment="1">
      <alignment horizontal="left" vertical="center" wrapText="1"/>
    </xf>
    <xf numFmtId="0" fontId="3" fillId="0" borderId="87" xfId="0" applyFont="1" applyBorder="1" applyAlignment="1">
      <alignment horizontal="left" vertical="center"/>
    </xf>
    <xf numFmtId="44" fontId="3" fillId="7" borderId="42" xfId="0" applyNumberFormat="1" applyFont="1" applyFill="1" applyBorder="1" applyAlignment="1" applyProtection="1">
      <alignment horizontal="center" vertical="center"/>
      <protection locked="0"/>
    </xf>
    <xf numFmtId="44" fontId="3" fillId="7" borderId="44" xfId="0" applyNumberFormat="1" applyFont="1" applyFill="1" applyBorder="1" applyAlignment="1" applyProtection="1">
      <alignment horizontal="center" vertical="center"/>
      <protection locked="0"/>
    </xf>
    <xf numFmtId="0" fontId="3" fillId="0" borderId="50" xfId="0" applyFont="1" applyBorder="1" applyAlignment="1">
      <alignment horizontal="center" vertical="center" wrapText="1"/>
    </xf>
    <xf numFmtId="0" fontId="3" fillId="0" borderId="185" xfId="0" applyFont="1" applyBorder="1" applyAlignment="1">
      <alignment horizontal="center" vertical="center" wrapText="1"/>
    </xf>
    <xf numFmtId="0" fontId="3" fillId="2" borderId="45" xfId="0" applyFont="1" applyFill="1" applyBorder="1" applyAlignment="1">
      <alignment horizontal="left" vertical="center" wrapText="1"/>
    </xf>
    <xf numFmtId="0" fontId="0" fillId="0" borderId="25" xfId="0" applyFont="1" applyBorder="1" applyAlignment="1">
      <alignment horizontal="left" vertical="center"/>
    </xf>
    <xf numFmtId="0" fontId="3" fillId="0" borderId="110" xfId="0" applyFont="1" applyBorder="1" applyAlignment="1">
      <alignment horizontal="center" vertical="center" wrapText="1"/>
    </xf>
    <xf numFmtId="44" fontId="3" fillId="7" borderId="42" xfId="0" applyNumberFormat="1" applyFont="1" applyFill="1" applyBorder="1" applyAlignment="1" applyProtection="1">
      <alignment horizontal="center" vertical="center" wrapText="1"/>
      <protection locked="0"/>
    </xf>
    <xf numFmtId="44" fontId="0" fillId="7" borderId="43" xfId="0" applyNumberFormat="1" applyFont="1" applyFill="1" applyBorder="1" applyAlignment="1" applyProtection="1">
      <alignment horizontal="center" vertical="center"/>
      <protection locked="0"/>
    </xf>
    <xf numFmtId="44" fontId="0" fillId="7" borderId="44" xfId="0" applyNumberFormat="1" applyFont="1" applyFill="1" applyBorder="1" applyAlignment="1" applyProtection="1">
      <alignment horizontal="center" vertical="center"/>
      <protection locked="0"/>
    </xf>
    <xf numFmtId="44" fontId="3" fillId="2" borderId="186" xfId="0" applyNumberFormat="1" applyFont="1" applyFill="1" applyBorder="1" applyAlignment="1">
      <alignment horizontal="center" vertical="center" wrapText="1"/>
    </xf>
    <xf numFmtId="0" fontId="3" fillId="0" borderId="179" xfId="0" applyFont="1" applyBorder="1" applyAlignment="1">
      <alignment horizontal="center" vertical="center" wrapText="1"/>
    </xf>
    <xf numFmtId="44" fontId="3" fillId="2" borderId="187" xfId="0" applyNumberFormat="1" applyFont="1" applyFill="1" applyBorder="1" applyAlignment="1">
      <alignment horizontal="center" vertical="center" wrapText="1"/>
    </xf>
    <xf numFmtId="44" fontId="3" fillId="2" borderId="188" xfId="0" applyNumberFormat="1" applyFont="1" applyFill="1" applyBorder="1" applyAlignment="1">
      <alignment horizontal="center" vertical="center" wrapText="1"/>
    </xf>
    <xf numFmtId="0" fontId="31" fillId="12" borderId="20" xfId="0" applyFont="1" applyFill="1" applyBorder="1" applyAlignment="1">
      <alignment vertical="center" wrapText="1"/>
    </xf>
    <xf numFmtId="0" fontId="31" fillId="12" borderId="71" xfId="0" applyFont="1" applyFill="1" applyBorder="1" applyAlignment="1">
      <alignment vertical="center" wrapText="1"/>
    </xf>
    <xf numFmtId="0" fontId="31" fillId="12" borderId="106" xfId="0" applyFont="1" applyFill="1" applyBorder="1" applyAlignment="1">
      <alignment vertical="center" wrapText="1"/>
    </xf>
    <xf numFmtId="44" fontId="22"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3" fillId="2" borderId="69"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189" xfId="0" applyFont="1" applyFill="1" applyBorder="1" applyAlignment="1">
      <alignment horizontal="center" vertical="center" wrapText="1"/>
    </xf>
    <xf numFmtId="0" fontId="0" fillId="2" borderId="152" xfId="0" applyFont="1" applyFill="1" applyBorder="1" applyAlignment="1">
      <alignment horizontal="center" vertical="center" wrapText="1"/>
    </xf>
    <xf numFmtId="0" fontId="0" fillId="2" borderId="153" xfId="0" applyFont="1" applyFill="1" applyBorder="1" applyAlignment="1">
      <alignment horizontal="center" vertical="center" wrapText="1"/>
    </xf>
    <xf numFmtId="44" fontId="3" fillId="7" borderId="43" xfId="0" applyNumberFormat="1" applyFont="1" applyFill="1" applyBorder="1" applyAlignment="1" applyProtection="1">
      <alignment horizontal="center" vertical="center" wrapText="1"/>
      <protection locked="0"/>
    </xf>
    <xf numFmtId="44" fontId="3" fillId="7" borderId="44" xfId="0" applyNumberFormat="1" applyFont="1" applyFill="1" applyBorder="1" applyAlignment="1" applyProtection="1">
      <alignment horizontal="center" vertical="center" wrapText="1"/>
      <protection locked="0"/>
    </xf>
    <xf numFmtId="44" fontId="3" fillId="2" borderId="190" xfId="0" applyNumberFormat="1" applyFont="1" applyFill="1" applyBorder="1" applyAlignment="1">
      <alignment horizontal="center" vertical="center" wrapText="1"/>
    </xf>
    <xf numFmtId="0" fontId="3" fillId="2" borderId="181" xfId="0" applyFont="1" applyFill="1" applyBorder="1" applyAlignment="1">
      <alignment horizontal="center" vertical="center" wrapText="1"/>
    </xf>
    <xf numFmtId="0" fontId="3" fillId="2" borderId="191" xfId="0" applyFont="1" applyFill="1" applyBorder="1" applyAlignment="1">
      <alignment horizontal="center" vertical="center" wrapText="1"/>
    </xf>
    <xf numFmtId="44" fontId="3" fillId="6" borderId="192" xfId="0" applyNumberFormat="1" applyFont="1" applyFill="1" applyBorder="1" applyAlignment="1">
      <alignment horizontal="left" vertical="center" wrapText="1"/>
    </xf>
    <xf numFmtId="0" fontId="0" fillId="0" borderId="148" xfId="0" applyFont="1" applyBorder="1" applyAlignment="1">
      <alignment horizontal="left" vertical="center" wrapText="1"/>
    </xf>
    <xf numFmtId="0" fontId="0" fillId="0" borderId="193" xfId="0" applyFont="1" applyBorder="1" applyAlignment="1">
      <alignment horizontal="left" vertical="center" wrapText="1"/>
    </xf>
    <xf numFmtId="44" fontId="4" fillId="2" borderId="0" xfId="0" applyNumberFormat="1" applyFont="1" applyFill="1" applyBorder="1" applyAlignment="1">
      <alignment vertical="center" wrapText="1"/>
    </xf>
    <xf numFmtId="0" fontId="26" fillId="2" borderId="0" xfId="0" applyFont="1" applyFill="1" applyBorder="1" applyAlignment="1">
      <alignment vertical="center" wrapText="1"/>
    </xf>
    <xf numFmtId="0" fontId="3" fillId="2" borderId="103" xfId="0" applyFont="1" applyFill="1" applyBorder="1" applyAlignment="1">
      <alignment horizontal="center" vertical="center"/>
    </xf>
    <xf numFmtId="0" fontId="3" fillId="0" borderId="92" xfId="0" applyFont="1" applyBorder="1" applyAlignment="1">
      <alignment horizontal="center" vertical="center"/>
    </xf>
    <xf numFmtId="0" fontId="3" fillId="0" borderId="113" xfId="0" applyFont="1" applyBorder="1" applyAlignment="1">
      <alignment horizontal="center" vertical="center"/>
    </xf>
    <xf numFmtId="44" fontId="3" fillId="2" borderId="154" xfId="0" applyNumberFormat="1" applyFont="1" applyFill="1" applyBorder="1" applyAlignment="1">
      <alignment horizontal="left" vertical="center" wrapText="1"/>
    </xf>
    <xf numFmtId="0" fontId="0" fillId="2" borderId="137" xfId="0" applyFont="1" applyFill="1" applyBorder="1" applyAlignment="1">
      <alignment horizontal="left" vertical="center" wrapText="1"/>
    </xf>
    <xf numFmtId="0" fontId="0" fillId="2" borderId="194" xfId="0" applyFont="1" applyFill="1" applyBorder="1" applyAlignment="1">
      <alignment horizontal="left" vertical="center" wrapText="1"/>
    </xf>
    <xf numFmtId="44" fontId="3" fillId="7"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4" fontId="3" fillId="2" borderId="180" xfId="0" applyNumberFormat="1" applyFont="1" applyFill="1" applyBorder="1" applyAlignment="1">
      <alignment horizontal="center" vertical="center" wrapText="1"/>
    </xf>
    <xf numFmtId="44" fontId="3" fillId="7" borderId="141" xfId="0" applyNumberFormat="1" applyFont="1" applyFill="1" applyBorder="1" applyAlignment="1" applyProtection="1">
      <alignment horizontal="center" vertical="center"/>
      <protection locked="0"/>
    </xf>
    <xf numFmtId="0" fontId="3" fillId="0" borderId="142" xfId="0" applyFont="1" applyBorder="1" applyAlignment="1" applyProtection="1">
      <alignment horizontal="center" vertical="center"/>
      <protection locked="0"/>
    </xf>
    <xf numFmtId="0" fontId="3" fillId="0" borderId="195" xfId="0" applyFont="1" applyBorder="1" applyAlignment="1" applyProtection="1">
      <alignment horizontal="center" vertical="center"/>
      <protection locked="0"/>
    </xf>
    <xf numFmtId="44" fontId="3" fillId="2" borderId="196"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97" xfId="0" applyFont="1" applyFill="1" applyBorder="1" applyAlignment="1">
      <alignment horizontal="center" vertical="center" wrapText="1"/>
    </xf>
    <xf numFmtId="0" fontId="3" fillId="2" borderId="157" xfId="0" applyFont="1" applyFill="1" applyBorder="1" applyAlignment="1">
      <alignment horizontal="center" vertical="center"/>
    </xf>
    <xf numFmtId="0" fontId="3" fillId="0" borderId="43" xfId="0" applyFont="1" applyBorder="1" applyAlignment="1">
      <alignment horizontal="center" vertical="center"/>
    </xf>
    <xf numFmtId="44" fontId="3" fillId="7" borderId="157" xfId="0" applyNumberFormat="1" applyFont="1" applyFill="1" applyBorder="1" applyAlignment="1" applyProtection="1">
      <alignment horizontal="center" vertical="center"/>
      <protection locked="0"/>
    </xf>
    <xf numFmtId="0" fontId="3" fillId="0" borderId="169" xfId="0" applyFont="1" applyBorder="1" applyAlignment="1" applyProtection="1">
      <alignment horizontal="center" vertical="center"/>
      <protection locked="0"/>
    </xf>
    <xf numFmtId="0" fontId="3" fillId="2" borderId="198"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0" borderId="3" xfId="0" applyFont="1" applyBorder="1" applyAlignment="1">
      <alignment horizontal="center" vertical="center"/>
    </xf>
    <xf numFmtId="0" fontId="32" fillId="2" borderId="0" xfId="0" applyFont="1" applyFill="1" applyBorder="1" applyAlignment="1">
      <alignment horizontal="left" vertical="center" wrapText="1"/>
    </xf>
    <xf numFmtId="0" fontId="0" fillId="0" borderId="0" xfId="0" applyBorder="1" applyAlignment="1">
      <alignment horizontal="left" vertical="center" wrapText="1"/>
    </xf>
    <xf numFmtId="0" fontId="31" fillId="12" borderId="69" xfId="0" applyFont="1" applyFill="1" applyBorder="1" applyAlignment="1">
      <alignment vertical="center" wrapText="1"/>
    </xf>
    <xf numFmtId="0" fontId="31" fillId="12" borderId="62" xfId="0" applyFont="1" applyFill="1" applyBorder="1" applyAlignment="1">
      <alignment vertical="center" wrapText="1"/>
    </xf>
    <xf numFmtId="0" fontId="31" fillId="12" borderId="139" xfId="0" applyFont="1" applyFill="1" applyBorder="1" applyAlignment="1">
      <alignment vertical="center" wrapText="1"/>
    </xf>
    <xf numFmtId="0" fontId="31" fillId="5" borderId="199" xfId="0" applyFont="1" applyFill="1" applyBorder="1" applyAlignment="1">
      <alignment horizontal="center" vertical="center"/>
    </xf>
    <xf numFmtId="0" fontId="3" fillId="5" borderId="200" xfId="0" applyFont="1" applyFill="1" applyBorder="1" applyAlignment="1">
      <alignment horizontal="center" vertical="center"/>
    </xf>
    <xf numFmtId="0" fontId="31" fillId="5" borderId="3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9" fillId="2" borderId="0" xfId="0" applyFont="1" applyFill="1" applyAlignment="1">
      <alignment horizontal="left" vertical="center" wrapText="1"/>
    </xf>
    <xf numFmtId="0" fontId="49" fillId="0" borderId="0" xfId="0" applyFont="1" applyAlignment="1">
      <alignment horizontal="left" vertical="center" wrapText="1"/>
    </xf>
    <xf numFmtId="0" fontId="3"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01" xfId="0" applyFont="1" applyBorder="1" applyAlignment="1">
      <alignment horizontal="center" vertical="center" wrapText="1"/>
    </xf>
    <xf numFmtId="49" fontId="4" fillId="11" borderId="87" xfId="0" applyNumberFormat="1" applyFont="1" applyFill="1" applyBorder="1" applyAlignment="1">
      <alignment horizontal="center" vertical="center"/>
    </xf>
    <xf numFmtId="0" fontId="4" fillId="11" borderId="84" xfId="0" applyFont="1" applyFill="1" applyBorder="1" applyAlignment="1">
      <alignment horizontal="center" vertical="center"/>
    </xf>
    <xf numFmtId="44" fontId="36" fillId="2" borderId="0" xfId="0" applyNumberFormat="1" applyFont="1" applyFill="1" applyBorder="1" applyAlignment="1">
      <alignment vertical="center"/>
    </xf>
    <xf numFmtId="0" fontId="3" fillId="2" borderId="0" xfId="0" applyFont="1" applyFill="1" applyBorder="1" applyAlignment="1">
      <alignment vertical="center"/>
    </xf>
    <xf numFmtId="0" fontId="1" fillId="2" borderId="0" xfId="0" applyFont="1" applyFill="1" applyBorder="1" applyAlignment="1">
      <alignment vertical="center" wrapText="1"/>
    </xf>
    <xf numFmtId="44" fontId="3" fillId="9" borderId="202" xfId="0" applyNumberFormat="1" applyFont="1" applyFill="1" applyBorder="1" applyAlignment="1">
      <alignment vertical="center"/>
    </xf>
    <xf numFmtId="0" fontId="3" fillId="9" borderId="148" xfId="0" applyFont="1" applyFill="1" applyBorder="1" applyAlignment="1">
      <alignment vertical="center"/>
    </xf>
    <xf numFmtId="0" fontId="3" fillId="9" borderId="135" xfId="0" applyFont="1" applyFill="1" applyBorder="1" applyAlignment="1">
      <alignment vertical="center"/>
    </xf>
    <xf numFmtId="44" fontId="3" fillId="2" borderId="0" xfId="0" applyNumberFormat="1" applyFont="1" applyFill="1" applyBorder="1" applyAlignment="1">
      <alignment vertical="center"/>
    </xf>
    <xf numFmtId="44" fontId="1" fillId="2" borderId="0" xfId="0" applyNumberFormat="1" applyFont="1" applyFill="1" applyBorder="1" applyAlignment="1">
      <alignment vertical="center" wrapText="1"/>
    </xf>
    <xf numFmtId="0" fontId="18" fillId="2" borderId="0" xfId="0" applyFont="1" applyFill="1" applyBorder="1" applyAlignment="1">
      <alignment/>
    </xf>
    <xf numFmtId="0" fontId="0" fillId="0" borderId="0" xfId="0" applyAlignment="1">
      <alignment/>
    </xf>
    <xf numFmtId="0" fontId="4" fillId="2" borderId="64" xfId="0" applyFont="1" applyFill="1" applyBorder="1" applyAlignment="1">
      <alignment vertical="center"/>
    </xf>
    <xf numFmtId="0" fontId="4" fillId="2" borderId="12" xfId="0" applyFont="1" applyFill="1" applyBorder="1" applyAlignment="1">
      <alignment vertical="center"/>
    </xf>
    <xf numFmtId="0" fontId="4" fillId="0" borderId="76" xfId="0" applyFont="1" applyBorder="1" applyAlignment="1">
      <alignment horizontal="center" vertical="center" wrapText="1"/>
    </xf>
    <xf numFmtId="0" fontId="4" fillId="0" borderId="6" xfId="0" applyFont="1" applyBorder="1" applyAlignment="1">
      <alignment horizontal="center" vertical="center"/>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44" fontId="3" fillId="9" borderId="62" xfId="0" applyNumberFormat="1"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41" xfId="0" applyFont="1" applyFill="1" applyBorder="1" applyAlignment="1">
      <alignment horizontal="center" vertical="center" wrapText="1"/>
    </xf>
    <xf numFmtId="44" fontId="3" fillId="2" borderId="203" xfId="0" applyNumberFormat="1" applyFont="1" applyFill="1" applyBorder="1" applyAlignment="1">
      <alignment vertical="center" wrapText="1"/>
    </xf>
    <xf numFmtId="44" fontId="3" fillId="2" borderId="137" xfId="0" applyNumberFormat="1" applyFont="1" applyFill="1" applyBorder="1" applyAlignment="1">
      <alignment vertical="center" wrapText="1"/>
    </xf>
    <xf numFmtId="0" fontId="3" fillId="0" borderId="204" xfId="0" applyFont="1" applyBorder="1" applyAlignment="1">
      <alignment horizontal="center" vertical="center"/>
    </xf>
    <xf numFmtId="0" fontId="0" fillId="0" borderId="44" xfId="0" applyFont="1" applyBorder="1" applyAlignment="1">
      <alignment horizontal="center" vertical="center"/>
    </xf>
    <xf numFmtId="0" fontId="3" fillId="2" borderId="42" xfId="0" applyFont="1" applyFill="1" applyBorder="1" applyAlignment="1">
      <alignment horizontal="left" vertical="center" wrapText="1"/>
    </xf>
    <xf numFmtId="0" fontId="3" fillId="2" borderId="44" xfId="0" applyFont="1" applyFill="1" applyBorder="1" applyAlignment="1">
      <alignment horizontal="left" vertical="center"/>
    </xf>
    <xf numFmtId="44" fontId="0" fillId="7" borderId="44" xfId="0" applyNumberFormat="1" applyFont="1" applyFill="1" applyBorder="1" applyAlignment="1">
      <alignment horizontal="center" vertical="center"/>
    </xf>
    <xf numFmtId="44" fontId="3" fillId="2" borderId="3" xfId="0" applyNumberFormat="1" applyFont="1" applyFill="1" applyBorder="1" applyAlignment="1">
      <alignment horizontal="center" vertical="center" wrapText="1"/>
    </xf>
    <xf numFmtId="44" fontId="0" fillId="0" borderId="63" xfId="0" applyNumberFormat="1" applyFont="1" applyBorder="1" applyAlignment="1">
      <alignment horizontal="center" vertical="center"/>
    </xf>
    <xf numFmtId="44" fontId="31" fillId="5" borderId="89" xfId="0" applyNumberFormat="1" applyFont="1" applyFill="1" applyBorder="1" applyAlignment="1">
      <alignment horizontal="center" vertical="top" wrapText="1"/>
    </xf>
    <xf numFmtId="0" fontId="3" fillId="5" borderId="105" xfId="0" applyFont="1" applyFill="1" applyBorder="1" applyAlignment="1">
      <alignment horizontal="center" vertical="top" wrapText="1"/>
    </xf>
    <xf numFmtId="44" fontId="3" fillId="0" borderId="43" xfId="0" applyNumberFormat="1" applyFont="1" applyBorder="1" applyAlignment="1" applyProtection="1">
      <alignment horizontal="center" vertical="center"/>
      <protection locked="0"/>
    </xf>
    <xf numFmtId="44" fontId="3" fillId="0" borderId="44" xfId="0" applyNumberFormat="1" applyFont="1" applyBorder="1" applyAlignment="1" applyProtection="1">
      <alignment horizontal="center" vertical="center"/>
      <protection locked="0"/>
    </xf>
    <xf numFmtId="0" fontId="4" fillId="2" borderId="6" xfId="0" applyFont="1" applyFill="1" applyBorder="1" applyAlignment="1">
      <alignment horizontal="center"/>
    </xf>
    <xf numFmtId="0" fontId="4" fillId="2" borderId="8" xfId="0" applyFont="1" applyFill="1" applyBorder="1" applyAlignment="1">
      <alignment horizontal="center"/>
    </xf>
    <xf numFmtId="0" fontId="4" fillId="2" borderId="119" xfId="0" applyFont="1" applyFill="1" applyBorder="1" applyAlignment="1">
      <alignment horizontal="center"/>
    </xf>
    <xf numFmtId="0" fontId="31" fillId="2" borderId="61" xfId="0" applyFont="1" applyFill="1" applyBorder="1" applyAlignment="1">
      <alignment horizontal="center"/>
    </xf>
    <xf numFmtId="0" fontId="31" fillId="2" borderId="205" xfId="0" applyFont="1" applyFill="1" applyBorder="1" applyAlignment="1">
      <alignment horizontal="center"/>
    </xf>
    <xf numFmtId="0" fontId="31" fillId="2" borderId="206" xfId="0" applyFont="1" applyFill="1" applyBorder="1" applyAlignment="1">
      <alignment horizontal="center"/>
    </xf>
    <xf numFmtId="164" fontId="46" fillId="7" borderId="20" xfId="0" applyNumberFormat="1" applyFont="1" applyFill="1" applyBorder="1" applyAlignment="1" applyProtection="1">
      <alignment/>
      <protection locked="0"/>
    </xf>
    <xf numFmtId="164" fontId="46" fillId="7" borderId="71" xfId="0" applyNumberFormat="1" applyFont="1" applyFill="1" applyBorder="1" applyAlignment="1" applyProtection="1">
      <alignment/>
      <protection locked="0"/>
    </xf>
    <xf numFmtId="164" fontId="46" fillId="7" borderId="106" xfId="0" applyNumberFormat="1" applyFont="1" applyFill="1" applyBorder="1" applyAlignment="1" applyProtection="1">
      <alignment/>
      <protection locked="0"/>
    </xf>
    <xf numFmtId="0" fontId="32" fillId="2" borderId="62" xfId="0" applyFont="1" applyFill="1" applyBorder="1" applyAlignment="1">
      <alignment horizontal="left" vertical="top" wrapText="1"/>
    </xf>
    <xf numFmtId="0" fontId="33" fillId="4" borderId="20" xfId="0" applyFont="1" applyFill="1" applyBorder="1" applyAlignment="1">
      <alignment horizontal="center" vertical="center" wrapText="1"/>
    </xf>
    <xf numFmtId="0" fontId="33" fillId="4" borderId="106" xfId="0" applyFont="1" applyFill="1" applyBorder="1" applyAlignment="1">
      <alignment horizontal="center" vertical="center"/>
    </xf>
    <xf numFmtId="44" fontId="3" fillId="7" borderId="43" xfId="0" applyNumberFormat="1" applyFont="1" applyFill="1" applyBorder="1" applyAlignment="1" applyProtection="1">
      <alignment horizontal="center" vertical="center"/>
      <protection locked="0"/>
    </xf>
    <xf numFmtId="44" fontId="3" fillId="7" borderId="42" xfId="0" applyNumberFormat="1" applyFont="1" applyFill="1" applyBorder="1" applyAlignment="1" applyProtection="1">
      <alignment vertical="center"/>
      <protection locked="0"/>
    </xf>
    <xf numFmtId="0" fontId="3" fillId="7" borderId="43" xfId="0" applyFont="1" applyFill="1" applyBorder="1" applyAlignment="1" applyProtection="1">
      <alignment vertical="center"/>
      <protection locked="0"/>
    </xf>
    <xf numFmtId="0" fontId="3" fillId="7" borderId="44" xfId="0" applyFont="1" applyFill="1" applyBorder="1" applyAlignment="1" applyProtection="1">
      <alignment vertical="center"/>
      <protection locked="0"/>
    </xf>
    <xf numFmtId="0" fontId="4" fillId="11" borderId="25" xfId="0" applyFont="1" applyFill="1" applyBorder="1" applyAlignment="1">
      <alignment horizontal="center" vertical="center"/>
    </xf>
    <xf numFmtId="44" fontId="3" fillId="2" borderId="45" xfId="0" applyNumberFormat="1" applyFont="1" applyFill="1" applyBorder="1" applyAlignment="1">
      <alignment horizontal="center" vertical="center"/>
    </xf>
    <xf numFmtId="44" fontId="3" fillId="2" borderId="25" xfId="0" applyNumberFormat="1" applyFont="1" applyFill="1" applyBorder="1" applyAlignment="1">
      <alignment horizontal="center" vertical="center"/>
    </xf>
    <xf numFmtId="44" fontId="3" fillId="2" borderId="84" xfId="0" applyNumberFormat="1" applyFont="1" applyFill="1" applyBorder="1" applyAlignment="1">
      <alignment horizontal="center" vertical="center"/>
    </xf>
    <xf numFmtId="44" fontId="3" fillId="2" borderId="38" xfId="0" applyNumberFormat="1" applyFont="1" applyFill="1" applyBorder="1" applyAlignment="1">
      <alignment vertical="center"/>
    </xf>
    <xf numFmtId="0" fontId="3" fillId="2" borderId="4" xfId="0" applyFont="1" applyFill="1" applyBorder="1" applyAlignment="1">
      <alignment vertical="center"/>
    </xf>
    <xf numFmtId="0" fontId="3" fillId="2" borderId="9" xfId="0" applyFont="1" applyFill="1" applyBorder="1" applyAlignment="1">
      <alignment vertical="center"/>
    </xf>
    <xf numFmtId="44" fontId="3" fillId="2" borderId="21" xfId="0" applyNumberFormat="1" applyFont="1" applyFill="1" applyBorder="1" applyAlignment="1">
      <alignment vertical="center"/>
    </xf>
    <xf numFmtId="0" fontId="3" fillId="2" borderId="5" xfId="0" applyFont="1" applyFill="1" applyBorder="1" applyAlignment="1">
      <alignment vertical="center"/>
    </xf>
    <xf numFmtId="0" fontId="3" fillId="2" borderId="10" xfId="0" applyFont="1" applyFill="1" applyBorder="1" applyAlignment="1">
      <alignment vertical="center"/>
    </xf>
    <xf numFmtId="0" fontId="32" fillId="0" borderId="0" xfId="0" applyFont="1" applyBorder="1" applyAlignment="1">
      <alignment horizontal="left" wrapText="1"/>
    </xf>
    <xf numFmtId="44" fontId="31" fillId="2" borderId="0" xfId="0" applyNumberFormat="1" applyFont="1" applyFill="1" applyBorder="1" applyAlignment="1">
      <alignment horizontal="center" vertical="center"/>
    </xf>
    <xf numFmtId="0" fontId="31" fillId="2" borderId="0" xfId="0" applyFont="1" applyFill="1" applyBorder="1" applyAlignment="1">
      <alignment horizontal="center" vertical="center"/>
    </xf>
    <xf numFmtId="0" fontId="31" fillId="5" borderId="45" xfId="0" applyFont="1" applyFill="1" applyBorder="1" applyAlignment="1">
      <alignment horizontal="center" vertical="center"/>
    </xf>
    <xf numFmtId="0" fontId="3" fillId="0" borderId="25" xfId="0" applyFont="1" applyBorder="1" applyAlignment="1">
      <alignment horizontal="center" vertical="center"/>
    </xf>
    <xf numFmtId="0" fontId="31" fillId="5" borderId="89" xfId="0" applyFont="1" applyFill="1" applyBorder="1" applyAlignment="1">
      <alignment horizontal="center" vertical="center" wrapText="1"/>
    </xf>
    <xf numFmtId="0" fontId="3" fillId="0" borderId="105" xfId="0" applyFont="1" applyBorder="1" applyAlignment="1">
      <alignment vertical="center"/>
    </xf>
    <xf numFmtId="0" fontId="4" fillId="2" borderId="0" xfId="0" applyFont="1" applyFill="1" applyAlignment="1">
      <alignment vertical="center" wrapText="1"/>
    </xf>
    <xf numFmtId="0" fontId="4" fillId="2" borderId="0" xfId="0" applyFont="1" applyFill="1" applyBorder="1" applyAlignment="1">
      <alignment vertical="center" wrapText="1"/>
    </xf>
    <xf numFmtId="0" fontId="31" fillId="2" borderId="0" xfId="0" applyFont="1" applyFill="1" applyBorder="1" applyAlignment="1">
      <alignment horizontal="center"/>
    </xf>
    <xf numFmtId="44" fontId="46" fillId="6" borderId="139" xfId="0" applyNumberFormat="1" applyFont="1" applyFill="1" applyBorder="1" applyAlignment="1">
      <alignment horizontal="left" vertical="center" wrapText="1"/>
    </xf>
    <xf numFmtId="0" fontId="48" fillId="0" borderId="115" xfId="0" applyFont="1" applyBorder="1" applyAlignment="1">
      <alignment horizontal="left" vertical="center" wrapText="1"/>
    </xf>
    <xf numFmtId="0" fontId="3" fillId="2" borderId="42" xfId="0" applyFont="1" applyFill="1" applyBorder="1" applyAlignment="1">
      <alignment horizontal="center" vertical="center"/>
    </xf>
    <xf numFmtId="0" fontId="3" fillId="0" borderId="44" xfId="0" applyFont="1" applyBorder="1" applyAlignment="1">
      <alignment horizontal="center" vertical="center"/>
    </xf>
    <xf numFmtId="44" fontId="46" fillId="7" borderId="69" xfId="0" applyNumberFormat="1" applyFont="1" applyFill="1" applyBorder="1" applyAlignment="1" applyProtection="1">
      <alignment horizontal="center" vertical="center"/>
      <protection locked="0"/>
    </xf>
    <xf numFmtId="0" fontId="46" fillId="0" borderId="63" xfId="0" applyFont="1" applyBorder="1" applyAlignment="1" applyProtection="1">
      <alignment horizontal="center" vertical="center"/>
      <protection locked="0"/>
    </xf>
    <xf numFmtId="44" fontId="46" fillId="2" borderId="42" xfId="0" applyNumberFormat="1" applyFont="1" applyFill="1" applyBorder="1" applyAlignment="1">
      <alignment horizontal="center" vertical="center" wrapText="1"/>
    </xf>
    <xf numFmtId="0" fontId="46" fillId="2" borderId="44" xfId="0" applyFont="1" applyFill="1" applyBorder="1" applyAlignment="1">
      <alignment horizontal="center" vertical="center" wrapText="1"/>
    </xf>
    <xf numFmtId="44" fontId="46" fillId="7" borderId="42" xfId="0" applyNumberFormat="1" applyFont="1" applyFill="1" applyBorder="1" applyAlignment="1" applyProtection="1">
      <alignment horizontal="center" vertical="center" wrapText="1"/>
      <protection locked="0"/>
    </xf>
    <xf numFmtId="44" fontId="46" fillId="7" borderId="43" xfId="0" applyNumberFormat="1" applyFont="1" applyFill="1" applyBorder="1" applyAlignment="1" applyProtection="1">
      <alignment horizontal="center" vertical="center" wrapText="1"/>
      <protection locked="0"/>
    </xf>
    <xf numFmtId="44" fontId="46" fillId="7" borderId="44" xfId="0" applyNumberFormat="1" applyFont="1" applyFill="1" applyBorder="1" applyAlignment="1" applyProtection="1">
      <alignment horizontal="center" vertical="center" wrapText="1"/>
      <protection locked="0"/>
    </xf>
    <xf numFmtId="44" fontId="46" fillId="2" borderId="69" xfId="0" applyNumberFormat="1"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121" xfId="0" applyFont="1" applyFill="1" applyBorder="1" applyAlignment="1">
      <alignment horizontal="center" vertical="center" wrapText="1"/>
    </xf>
    <xf numFmtId="44" fontId="46" fillId="7" borderId="3" xfId="0" applyNumberFormat="1" applyFont="1" applyFill="1" applyBorder="1" applyAlignment="1" applyProtection="1">
      <alignment horizontal="center" vertical="center"/>
      <protection locked="0"/>
    </xf>
    <xf numFmtId="0" fontId="46" fillId="0" borderId="3" xfId="0" applyFont="1" applyBorder="1" applyAlignment="1" applyProtection="1">
      <alignment horizontal="center" vertical="center"/>
      <protection locked="0"/>
    </xf>
    <xf numFmtId="44" fontId="3" fillId="2" borderId="139" xfId="0" applyNumberFormat="1" applyFont="1" applyFill="1" applyBorder="1" applyAlignment="1">
      <alignment horizontal="center" vertical="center" wrapText="1"/>
    </xf>
    <xf numFmtId="44" fontId="3" fillId="2" borderId="207"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4" fontId="3" fillId="2" borderId="190" xfId="0" applyNumberFormat="1" applyFont="1" applyFill="1" applyBorder="1" applyAlignment="1">
      <alignment horizontal="left" vertical="center" wrapText="1"/>
    </xf>
    <xf numFmtId="0" fontId="3" fillId="0" borderId="181" xfId="0" applyFont="1" applyBorder="1" applyAlignment="1">
      <alignment horizontal="left" vertical="center" wrapText="1"/>
    </xf>
    <xf numFmtId="0" fontId="3" fillId="0" borderId="191" xfId="0" applyFont="1" applyBorder="1" applyAlignment="1">
      <alignment horizontal="left" vertical="center" wrapText="1"/>
    </xf>
    <xf numFmtId="44" fontId="46" fillId="7" borderId="42" xfId="0" applyNumberFormat="1" applyFont="1" applyFill="1" applyBorder="1" applyAlignment="1" applyProtection="1">
      <alignment horizontal="left" vertical="center" wrapText="1"/>
      <protection locked="0"/>
    </xf>
    <xf numFmtId="44" fontId="48" fillId="7" borderId="43" xfId="0" applyNumberFormat="1" applyFont="1" applyFill="1" applyBorder="1" applyAlignment="1" applyProtection="1">
      <alignment horizontal="left" vertical="center"/>
      <protection locked="0"/>
    </xf>
    <xf numFmtId="44" fontId="48" fillId="7" borderId="44" xfId="0" applyNumberFormat="1" applyFont="1" applyFill="1" applyBorder="1" applyAlignment="1" applyProtection="1">
      <alignment horizontal="left" vertical="center"/>
      <protection locked="0"/>
    </xf>
    <xf numFmtId="0" fontId="3" fillId="0" borderId="192" xfId="0" applyFont="1" applyBorder="1" applyAlignment="1">
      <alignment horizontal="left" vertical="center" wrapText="1"/>
    </xf>
    <xf numFmtId="0" fontId="3" fillId="0" borderId="135" xfId="0" applyFont="1" applyBorder="1" applyAlignment="1">
      <alignment horizontal="left" vertical="center" wrapText="1"/>
    </xf>
    <xf numFmtId="0" fontId="3" fillId="0" borderId="4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44" fontId="46" fillId="2" borderId="103" xfId="0" applyNumberFormat="1" applyFont="1" applyFill="1" applyBorder="1" applyAlignment="1">
      <alignment horizontal="center" vertical="center" wrapText="1"/>
    </xf>
    <xf numFmtId="0" fontId="46" fillId="2" borderId="92" xfId="0" applyFont="1" applyFill="1" applyBorder="1" applyAlignment="1">
      <alignment horizontal="center" vertical="center" wrapText="1"/>
    </xf>
    <xf numFmtId="0" fontId="46" fillId="2" borderId="208"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104" xfId="0" applyFont="1" applyFill="1" applyBorder="1" applyAlignment="1">
      <alignment horizontal="center" vertical="center" wrapText="1"/>
    </xf>
    <xf numFmtId="44" fontId="46" fillId="7" borderId="42" xfId="0" applyNumberFormat="1" applyFont="1" applyFill="1" applyBorder="1" applyAlignment="1" applyProtection="1">
      <alignment horizontal="left" vertical="center"/>
      <protection locked="0"/>
    </xf>
    <xf numFmtId="44" fontId="46" fillId="7" borderId="44" xfId="0" applyNumberFormat="1" applyFont="1" applyFill="1" applyBorder="1" applyAlignment="1" applyProtection="1">
      <alignment horizontal="left" vertical="center"/>
      <protection locked="0"/>
    </xf>
    <xf numFmtId="44" fontId="46" fillId="2" borderId="0" xfId="0" applyNumberFormat="1" applyFont="1" applyFill="1" applyBorder="1" applyAlignment="1">
      <alignment horizontal="center" vertical="center" wrapText="1"/>
    </xf>
    <xf numFmtId="0" fontId="46" fillId="2" borderId="0" xfId="0" applyFont="1" applyFill="1" applyBorder="1" applyAlignment="1">
      <alignment horizontal="center" vertical="center" wrapText="1"/>
    </xf>
    <xf numFmtId="0" fontId="48" fillId="2" borderId="0" xfId="0" applyFont="1" applyFill="1" applyBorder="1" applyAlignment="1">
      <alignment horizontal="center" vertical="center" wrapText="1"/>
    </xf>
    <xf numFmtId="44" fontId="46" fillId="2" borderId="0" xfId="0" applyNumberFormat="1" applyFont="1" applyFill="1" applyBorder="1" applyAlignment="1">
      <alignment horizontal="left" vertical="center" wrapText="1"/>
    </xf>
    <xf numFmtId="0" fontId="46" fillId="2" borderId="0"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33" fillId="4" borderId="64" xfId="0" applyFont="1" applyFill="1" applyBorder="1" applyAlignment="1">
      <alignment horizontal="center" vertical="center" wrapText="1"/>
    </xf>
    <xf numFmtId="0" fontId="33" fillId="4" borderId="15" xfId="0" applyFont="1" applyFill="1" applyBorder="1" applyAlignment="1">
      <alignment horizontal="center" vertical="center"/>
    </xf>
    <xf numFmtId="44" fontId="46" fillId="7" borderId="42" xfId="0" applyNumberFormat="1" applyFont="1" applyFill="1" applyBorder="1" applyAlignment="1" applyProtection="1">
      <alignment vertical="center" wrapText="1"/>
      <protection locked="0"/>
    </xf>
    <xf numFmtId="44" fontId="46" fillId="7" borderId="43" xfId="0" applyNumberFormat="1" applyFont="1" applyFill="1" applyBorder="1" applyAlignment="1" applyProtection="1">
      <alignment vertical="center" wrapText="1"/>
      <protection locked="0"/>
    </xf>
    <xf numFmtId="0" fontId="46" fillId="0" borderId="43" xfId="0" applyFont="1" applyBorder="1" applyAlignment="1" applyProtection="1">
      <alignment vertical="center" wrapText="1"/>
      <protection locked="0"/>
    </xf>
    <xf numFmtId="0" fontId="46" fillId="0" borderId="44" xfId="0" applyFont="1" applyBorder="1" applyAlignment="1" applyProtection="1">
      <alignment vertical="center"/>
      <protection locked="0"/>
    </xf>
    <xf numFmtId="44" fontId="46" fillId="2" borderId="158" xfId="0" applyNumberFormat="1" applyFont="1" applyFill="1" applyBorder="1" applyAlignment="1">
      <alignment vertical="center" wrapText="1"/>
    </xf>
    <xf numFmtId="44" fontId="46" fillId="2" borderId="25" xfId="0" applyNumberFormat="1" applyFont="1" applyFill="1" applyBorder="1" applyAlignment="1">
      <alignment vertical="center" wrapText="1"/>
    </xf>
    <xf numFmtId="0" fontId="46" fillId="2" borderId="25" xfId="0" applyFont="1" applyFill="1" applyBorder="1" applyAlignment="1">
      <alignment vertical="center" wrapText="1"/>
    </xf>
    <xf numFmtId="0" fontId="46" fillId="2" borderId="159" xfId="0" applyFont="1" applyFill="1" applyBorder="1" applyAlignment="1">
      <alignment vertical="center"/>
    </xf>
    <xf numFmtId="44" fontId="46" fillId="10" borderId="5" xfId="0" applyNumberFormat="1" applyFont="1" applyFill="1" applyBorder="1" applyAlignment="1">
      <alignment horizontal="center" vertical="center" wrapText="1"/>
    </xf>
    <xf numFmtId="0" fontId="46" fillId="10" borderId="5" xfId="0" applyFont="1" applyFill="1" applyBorder="1" applyAlignment="1">
      <alignment horizontal="center" vertical="center" wrapText="1"/>
    </xf>
    <xf numFmtId="0" fontId="46" fillId="10" borderId="5" xfId="0" applyFont="1" applyFill="1" applyBorder="1" applyAlignment="1">
      <alignment horizontal="center" vertical="center"/>
    </xf>
    <xf numFmtId="0" fontId="3" fillId="0" borderId="183" xfId="0" applyFont="1" applyBorder="1" applyAlignment="1">
      <alignment horizontal="left" vertical="center" wrapText="1"/>
    </xf>
    <xf numFmtId="0" fontId="3" fillId="0" borderId="4" xfId="0" applyFont="1" applyBorder="1" applyAlignment="1">
      <alignment horizontal="left" vertical="center" wrapText="1"/>
    </xf>
    <xf numFmtId="0" fontId="3" fillId="0" borderId="75" xfId="0" applyFont="1" applyBorder="1" applyAlignment="1">
      <alignment horizontal="left" vertical="center" wrapText="1"/>
    </xf>
    <xf numFmtId="0" fontId="46" fillId="0" borderId="44" xfId="0" applyFont="1" applyBorder="1" applyAlignment="1" applyProtection="1">
      <alignment vertical="center" wrapText="1"/>
      <protection locked="0"/>
    </xf>
    <xf numFmtId="44" fontId="46" fillId="10" borderId="160" xfId="0" applyNumberFormat="1" applyFont="1" applyFill="1" applyBorder="1" applyAlignment="1">
      <alignment horizontal="center" vertical="center" wrapText="1"/>
    </xf>
    <xf numFmtId="0" fontId="46" fillId="10" borderId="54" xfId="0" applyFont="1" applyFill="1" applyBorder="1" applyAlignment="1">
      <alignment horizontal="center" vertical="center" wrapText="1"/>
    </xf>
    <xf numFmtId="44" fontId="3" fillId="2" borderId="5" xfId="0" applyNumberFormat="1"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54" xfId="0" applyFont="1" applyBorder="1" applyAlignment="1">
      <alignment horizontal="left" vertical="center" wrapText="1"/>
    </xf>
    <xf numFmtId="44" fontId="46" fillId="2" borderId="26" xfId="0" applyNumberFormat="1" applyFont="1" applyFill="1" applyBorder="1" applyAlignment="1">
      <alignment horizontal="center" vertical="center" wrapText="1"/>
    </xf>
    <xf numFmtId="44" fontId="46" fillId="7" borderId="124" xfId="0" applyNumberFormat="1" applyFont="1" applyFill="1" applyBorder="1" applyAlignment="1" applyProtection="1">
      <alignment horizontal="center" vertical="center"/>
      <protection locked="0"/>
    </xf>
    <xf numFmtId="0" fontId="46" fillId="0" borderId="209" xfId="0" applyFont="1" applyBorder="1" applyAlignment="1" applyProtection="1">
      <alignment horizontal="center" vertical="center"/>
      <protection locked="0"/>
    </xf>
    <xf numFmtId="44" fontId="46" fillId="2" borderId="151" xfId="0" applyNumberFormat="1" applyFont="1" applyFill="1" applyBorder="1" applyAlignment="1">
      <alignment horizontal="center" vertical="center" wrapText="1"/>
    </xf>
    <xf numFmtId="0" fontId="46" fillId="2" borderId="152" xfId="0" applyFont="1" applyFill="1" applyBorder="1" applyAlignment="1">
      <alignment horizontal="center" vertical="center" wrapText="1"/>
    </xf>
    <xf numFmtId="44" fontId="46" fillId="6" borderId="192" xfId="0" applyNumberFormat="1" applyFont="1" applyFill="1" applyBorder="1" applyAlignment="1">
      <alignment horizontal="left" vertical="center" wrapText="1"/>
    </xf>
    <xf numFmtId="0" fontId="48" fillId="0" borderId="148" xfId="0" applyFont="1" applyBorder="1" applyAlignment="1">
      <alignment horizontal="left" vertical="center" wrapText="1"/>
    </xf>
    <xf numFmtId="0" fontId="48" fillId="0" borderId="193" xfId="0" applyFont="1" applyBorder="1" applyAlignment="1">
      <alignment horizontal="left" vertical="center" wrapText="1"/>
    </xf>
    <xf numFmtId="0" fontId="32" fillId="0" borderId="62" xfId="0" applyFont="1" applyBorder="1" applyAlignment="1">
      <alignment horizontal="left" wrapText="1"/>
    </xf>
    <xf numFmtId="0" fontId="31" fillId="5" borderId="45" xfId="0" applyFont="1" applyFill="1" applyBorder="1" applyAlignment="1">
      <alignment vertical="center"/>
    </xf>
    <xf numFmtId="44" fontId="3" fillId="2" borderId="136" xfId="0" applyNumberFormat="1" applyFont="1" applyFill="1" applyBorder="1" applyAlignment="1">
      <alignment vertical="center"/>
    </xf>
    <xf numFmtId="0" fontId="3" fillId="0" borderId="137" xfId="0" applyFont="1" applyBorder="1" applyAlignment="1">
      <alignment vertical="center"/>
    </xf>
    <xf numFmtId="0" fontId="3" fillId="0" borderId="138" xfId="0" applyFont="1" applyBorder="1" applyAlignment="1">
      <alignment vertical="center"/>
    </xf>
    <xf numFmtId="44" fontId="3" fillId="2" borderId="202" xfId="0" applyNumberFormat="1" applyFont="1" applyFill="1" applyBorder="1" applyAlignment="1">
      <alignment vertical="center"/>
    </xf>
    <xf numFmtId="0" fontId="3" fillId="2" borderId="148" xfId="0" applyFont="1" applyFill="1" applyBorder="1" applyAlignment="1">
      <alignment vertical="center"/>
    </xf>
    <xf numFmtId="0" fontId="3" fillId="2" borderId="135" xfId="0" applyFont="1" applyFill="1" applyBorder="1" applyAlignment="1">
      <alignment vertical="center"/>
    </xf>
    <xf numFmtId="44" fontId="3" fillId="7" borderId="42" xfId="0" applyNumberFormat="1" applyFont="1" applyFill="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44" fontId="3" fillId="10" borderId="42" xfId="0" applyNumberFormat="1" applyFont="1" applyFill="1" applyBorder="1" applyAlignment="1">
      <alignment horizontal="left" vertical="center" wrapText="1"/>
    </xf>
    <xf numFmtId="0" fontId="3" fillId="10" borderId="43" xfId="0" applyFont="1" applyFill="1" applyBorder="1" applyAlignment="1">
      <alignment horizontal="left" vertical="center" wrapText="1"/>
    </xf>
    <xf numFmtId="0" fontId="3" fillId="10" borderId="44" xfId="0" applyFont="1" applyFill="1" applyBorder="1" applyAlignment="1">
      <alignment horizontal="left" vertical="center" wrapText="1"/>
    </xf>
    <xf numFmtId="0" fontId="3" fillId="2" borderId="64" xfId="0" applyFont="1" applyFill="1" applyBorder="1" applyAlignment="1">
      <alignment vertical="center"/>
    </xf>
    <xf numFmtId="0" fontId="3" fillId="2" borderId="12" xfId="0" applyFont="1" applyFill="1" applyBorder="1" applyAlignment="1">
      <alignment vertical="center"/>
    </xf>
    <xf numFmtId="0" fontId="3" fillId="0" borderId="76" xfId="0" applyFont="1" applyBorder="1" applyAlignment="1">
      <alignment horizontal="center" vertical="center"/>
    </xf>
    <xf numFmtId="0" fontId="3" fillId="0" borderId="6" xfId="0" applyFont="1" applyBorder="1" applyAlignment="1">
      <alignment horizontal="center" vertical="center"/>
    </xf>
    <xf numFmtId="0" fontId="0" fillId="0" borderId="181" xfId="0" applyBorder="1" applyAlignment="1">
      <alignment horizontal="left" vertical="center" wrapText="1"/>
    </xf>
    <xf numFmtId="0" fontId="0" fillId="0" borderId="210" xfId="0" applyBorder="1" applyAlignment="1">
      <alignment horizontal="left" vertical="center" wrapText="1"/>
    </xf>
    <xf numFmtId="44" fontId="3" fillId="10" borderId="43" xfId="0" applyNumberFormat="1"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7" borderId="20" xfId="0" applyFill="1" applyBorder="1" applyAlignment="1" applyProtection="1">
      <alignment/>
      <protection locked="0"/>
    </xf>
    <xf numFmtId="0" fontId="0" fillId="7" borderId="71" xfId="0" applyFill="1" applyBorder="1" applyAlignment="1" applyProtection="1">
      <alignment/>
      <protection locked="0"/>
    </xf>
    <xf numFmtId="0" fontId="0" fillId="7" borderId="106" xfId="0" applyFill="1" applyBorder="1" applyAlignment="1" applyProtection="1">
      <alignment/>
      <protection locked="0"/>
    </xf>
    <xf numFmtId="49" fontId="3" fillId="11" borderId="87" xfId="0" applyNumberFormat="1" applyFont="1" applyFill="1" applyBorder="1" applyAlignment="1">
      <alignment horizontal="center" vertical="center"/>
    </xf>
    <xf numFmtId="0" fontId="3" fillId="11" borderId="84" xfId="0" applyFont="1" applyFill="1" applyBorder="1" applyAlignment="1">
      <alignment horizontal="center" vertical="center"/>
    </xf>
    <xf numFmtId="44" fontId="3" fillId="2" borderId="45" xfId="0" applyNumberFormat="1" applyFont="1" applyFill="1" applyBorder="1" applyAlignment="1">
      <alignment horizontal="left" vertical="center"/>
    </xf>
    <xf numFmtId="44" fontId="3" fillId="2" borderId="25" xfId="0" applyNumberFormat="1" applyFont="1" applyFill="1" applyBorder="1" applyAlignment="1">
      <alignment horizontal="left" vertical="center"/>
    </xf>
    <xf numFmtId="44" fontId="3" fillId="2" borderId="84" xfId="0" applyNumberFormat="1" applyFont="1" applyFill="1" applyBorder="1" applyAlignment="1">
      <alignment horizontal="left" vertical="center"/>
    </xf>
    <xf numFmtId="44" fontId="3" fillId="7" borderId="43" xfId="0" applyNumberFormat="1" applyFont="1" applyFill="1" applyBorder="1" applyAlignment="1" applyProtection="1">
      <alignment horizontal="left" vertical="center"/>
      <protection locked="0"/>
    </xf>
    <xf numFmtId="44" fontId="3" fillId="7" borderId="44" xfId="0" applyNumberFormat="1" applyFont="1" applyFill="1" applyBorder="1" applyAlignment="1" applyProtection="1">
      <alignment horizontal="left" vertical="center"/>
      <protection locked="0"/>
    </xf>
    <xf numFmtId="44" fontId="3" fillId="7" borderId="42" xfId="0" applyNumberFormat="1" applyFont="1" applyFill="1" applyBorder="1" applyAlignment="1" applyProtection="1">
      <alignment horizontal="left" vertical="center"/>
      <protection locked="0"/>
    </xf>
    <xf numFmtId="44" fontId="3" fillId="0" borderId="43" xfId="0" applyNumberFormat="1" applyFont="1" applyBorder="1" applyAlignment="1" applyProtection="1">
      <alignment horizontal="left" vertical="center"/>
      <protection locked="0"/>
    </xf>
    <xf numFmtId="44" fontId="3" fillId="0" borderId="44" xfId="0" applyNumberFormat="1" applyFont="1" applyBorder="1" applyAlignment="1" applyProtection="1">
      <alignment horizontal="left" vertical="center"/>
      <protection locked="0"/>
    </xf>
    <xf numFmtId="44" fontId="46" fillId="2" borderId="211" xfId="0" applyNumberFormat="1" applyFont="1" applyFill="1" applyBorder="1" applyAlignment="1">
      <alignment vertical="center"/>
    </xf>
    <xf numFmtId="44" fontId="46" fillId="2" borderId="181" xfId="0" applyNumberFormat="1" applyFont="1" applyFill="1" applyBorder="1" applyAlignment="1">
      <alignment vertical="center"/>
    </xf>
    <xf numFmtId="0" fontId="46" fillId="2" borderId="198" xfId="0" applyFont="1" applyFill="1" applyBorder="1" applyAlignment="1">
      <alignment vertical="center"/>
    </xf>
    <xf numFmtId="0" fontId="3" fillId="0" borderId="212" xfId="0" applyFont="1" applyBorder="1" applyAlignment="1">
      <alignment vertical="center" wrapText="1"/>
    </xf>
    <xf numFmtId="0" fontId="3" fillId="0" borderId="111" xfId="0" applyFont="1" applyBorder="1" applyAlignment="1">
      <alignment vertical="center" wrapText="1"/>
    </xf>
    <xf numFmtId="0" fontId="3" fillId="0" borderId="213" xfId="0" applyFont="1" applyBorder="1" applyAlignment="1">
      <alignment vertical="center"/>
    </xf>
    <xf numFmtId="0" fontId="3" fillId="0" borderId="25" xfId="0" applyFont="1" applyBorder="1" applyAlignment="1">
      <alignment vertical="center" wrapText="1"/>
    </xf>
    <xf numFmtId="44" fontId="46" fillId="10" borderId="91" xfId="0" applyNumberFormat="1" applyFont="1" applyFill="1" applyBorder="1" applyAlignment="1">
      <alignment horizontal="center" vertical="center"/>
    </xf>
    <xf numFmtId="44" fontId="46" fillId="10" borderId="11" xfId="0" applyNumberFormat="1" applyFont="1" applyFill="1" applyBorder="1" applyAlignment="1">
      <alignment horizontal="center" vertical="center"/>
    </xf>
    <xf numFmtId="0" fontId="46" fillId="10" borderId="11" xfId="0" applyFont="1" applyFill="1" applyBorder="1" applyAlignment="1">
      <alignment horizontal="center" vertical="center"/>
    </xf>
    <xf numFmtId="0" fontId="36" fillId="0" borderId="4" xfId="0" applyFont="1" applyFill="1" applyBorder="1" applyAlignment="1" applyProtection="1">
      <alignment horizontal="left" vertical="center" wrapText="1" readingOrder="1"/>
      <protection/>
    </xf>
    <xf numFmtId="0" fontId="3" fillId="0" borderId="4" xfId="0" applyFont="1" applyBorder="1" applyAlignment="1">
      <alignment horizontal="left" vertical="center" wrapText="1" readingOrder="1"/>
    </xf>
    <xf numFmtId="0" fontId="0" fillId="0" borderId="4" xfId="0" applyFont="1" applyBorder="1" applyAlignment="1">
      <alignment horizontal="left" vertical="center" wrapText="1" readingOrder="1"/>
    </xf>
    <xf numFmtId="0" fontId="36" fillId="0" borderId="77" xfId="0" applyFont="1" applyFill="1" applyBorder="1" applyAlignment="1" applyProtection="1">
      <alignment horizontal="left" vertical="center" wrapText="1" readingOrder="1"/>
      <protection/>
    </xf>
    <xf numFmtId="0" fontId="0" fillId="0" borderId="77" xfId="0" applyFont="1" applyBorder="1" applyAlignment="1">
      <alignment horizontal="left" vertical="center" wrapText="1" readingOrder="1"/>
    </xf>
    <xf numFmtId="0" fontId="0" fillId="0" borderId="140" xfId="0" applyFont="1" applyBorder="1" applyAlignment="1">
      <alignment horizontal="left" vertical="center" wrapText="1" readingOrder="1"/>
    </xf>
    <xf numFmtId="44" fontId="46" fillId="7" borderId="141" xfId="0" applyNumberFormat="1" applyFont="1" applyFill="1" applyBorder="1" applyAlignment="1" applyProtection="1">
      <alignment vertical="center"/>
      <protection locked="0"/>
    </xf>
    <xf numFmtId="0" fontId="46" fillId="0" borderId="142" xfId="0" applyFont="1" applyBorder="1" applyAlignment="1" applyProtection="1">
      <alignment vertical="center"/>
      <protection locked="0"/>
    </xf>
    <xf numFmtId="0" fontId="46" fillId="0" borderId="143" xfId="0" applyFont="1" applyBorder="1" applyAlignment="1" applyProtection="1">
      <alignment vertical="center"/>
      <protection locked="0"/>
    </xf>
    <xf numFmtId="44" fontId="46" fillId="2" borderId="144" xfId="0" applyNumberFormat="1" applyFont="1" applyFill="1" applyBorder="1" applyAlignment="1">
      <alignment horizontal="left" vertical="center"/>
    </xf>
    <xf numFmtId="0" fontId="46" fillId="2" borderId="145" xfId="0" applyFont="1" applyFill="1" applyBorder="1" applyAlignment="1">
      <alignment vertical="center"/>
    </xf>
    <xf numFmtId="0" fontId="46" fillId="2" borderId="146" xfId="0" applyFont="1" applyFill="1" applyBorder="1" applyAlignment="1">
      <alignment vertical="center"/>
    </xf>
    <xf numFmtId="44" fontId="46" fillId="10" borderId="90" xfId="0" applyNumberFormat="1" applyFont="1" applyFill="1" applyBorder="1" applyAlignment="1">
      <alignment horizontal="center" vertical="center" wrapText="1"/>
    </xf>
    <xf numFmtId="0" fontId="46" fillId="10" borderId="90" xfId="0" applyFont="1" applyFill="1" applyBorder="1" applyAlignment="1">
      <alignment horizontal="center" vertical="center" wrapText="1"/>
    </xf>
    <xf numFmtId="0" fontId="3" fillId="0" borderId="154" xfId="0" applyFont="1" applyBorder="1" applyAlignment="1">
      <alignment horizontal="left" vertical="center" wrapText="1"/>
    </xf>
    <xf numFmtId="0" fontId="3" fillId="0" borderId="137" xfId="0" applyFont="1" applyBorder="1" applyAlignment="1">
      <alignment horizontal="left" vertical="center" wrapText="1"/>
    </xf>
    <xf numFmtId="0" fontId="3" fillId="0" borderId="155" xfId="0" applyFont="1" applyBorder="1" applyAlignment="1">
      <alignment horizontal="left" vertical="center" wrapText="1"/>
    </xf>
    <xf numFmtId="0" fontId="3" fillId="0" borderId="180" xfId="0" applyFont="1" applyBorder="1" applyAlignment="1">
      <alignment vertical="center" wrapText="1"/>
    </xf>
    <xf numFmtId="0" fontId="3" fillId="0" borderId="181" xfId="0" applyFont="1" applyBorder="1" applyAlignment="1">
      <alignment vertical="center" wrapText="1"/>
    </xf>
    <xf numFmtId="0" fontId="3" fillId="0" borderId="191" xfId="0" applyFont="1" applyBorder="1" applyAlignment="1">
      <alignment vertical="center" wrapText="1"/>
    </xf>
    <xf numFmtId="0" fontId="3" fillId="0" borderId="83" xfId="0" applyFont="1" applyBorder="1" applyAlignment="1">
      <alignment horizontal="left" vertical="center" wrapText="1" readingOrder="1"/>
    </xf>
    <xf numFmtId="0" fontId="3" fillId="0" borderId="49" xfId="0" applyFont="1" applyBorder="1" applyAlignment="1">
      <alignment horizontal="left" vertical="center" wrapText="1" readingOrder="1"/>
    </xf>
    <xf numFmtId="0" fontId="3" fillId="0" borderId="5" xfId="0" applyFont="1" applyBorder="1" applyAlignment="1">
      <alignment horizontal="left" vertical="center" wrapText="1" readingOrder="1"/>
    </xf>
    <xf numFmtId="0" fontId="3" fillId="0" borderId="214" xfId="0" applyFont="1" applyBorder="1" applyAlignment="1">
      <alignment horizontal="left" vertical="center" wrapText="1" readingOrder="1"/>
    </xf>
    <xf numFmtId="44" fontId="46" fillId="10" borderId="171" xfId="0" applyNumberFormat="1" applyFont="1" applyFill="1" applyBorder="1" applyAlignment="1">
      <alignment horizontal="center" vertical="center" wrapText="1"/>
    </xf>
    <xf numFmtId="0" fontId="48" fillId="10" borderId="90" xfId="0" applyFont="1" applyFill="1" applyBorder="1" applyAlignment="1">
      <alignment horizontal="center" vertical="center" wrapText="1"/>
    </xf>
    <xf numFmtId="0" fontId="3" fillId="2" borderId="9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0" borderId="11" xfId="0" applyFont="1" applyBorder="1" applyAlignment="1">
      <alignment horizontal="left" vertical="center"/>
    </xf>
    <xf numFmtId="0" fontId="3" fillId="0" borderId="156" xfId="0" applyFont="1" applyBorder="1" applyAlignment="1">
      <alignment horizontal="left" vertical="center"/>
    </xf>
    <xf numFmtId="44" fontId="46" fillId="2" borderId="158" xfId="0" applyNumberFormat="1" applyFont="1" applyFill="1" applyBorder="1" applyAlignment="1">
      <alignment vertical="center"/>
    </xf>
    <xf numFmtId="44" fontId="46" fillId="2" borderId="25" xfId="0" applyNumberFormat="1" applyFont="1" applyFill="1" applyBorder="1" applyAlignment="1">
      <alignment vertical="center"/>
    </xf>
    <xf numFmtId="0" fontId="46" fillId="2" borderId="84" xfId="0" applyFont="1" applyFill="1" applyBorder="1" applyAlignment="1">
      <alignment vertical="center"/>
    </xf>
    <xf numFmtId="44" fontId="46" fillId="10" borderId="134" xfId="0" applyNumberFormat="1" applyFont="1" applyFill="1" applyBorder="1" applyAlignment="1">
      <alignment horizontal="center" vertical="center" wrapText="1"/>
    </xf>
    <xf numFmtId="0" fontId="46" fillId="10" borderId="148" xfId="0" applyFont="1" applyFill="1" applyBorder="1" applyAlignment="1">
      <alignment horizontal="center" vertical="center" wrapText="1"/>
    </xf>
    <xf numFmtId="0" fontId="46" fillId="10" borderId="149" xfId="0" applyFont="1" applyFill="1" applyBorder="1" applyAlignment="1">
      <alignment horizontal="center" vertical="center" wrapText="1"/>
    </xf>
    <xf numFmtId="0" fontId="3" fillId="0" borderId="182" xfId="0" applyFont="1" applyBorder="1" applyAlignment="1">
      <alignment horizontal="left" vertical="center" wrapText="1"/>
    </xf>
    <xf numFmtId="0" fontId="3" fillId="0" borderId="77" xfId="0" applyFont="1" applyBorder="1" applyAlignment="1">
      <alignment horizontal="left" vertical="center" wrapText="1"/>
    </xf>
    <xf numFmtId="0" fontId="3" fillId="2" borderId="190" xfId="0" applyFont="1" applyFill="1" applyBorder="1" applyAlignment="1">
      <alignment horizontal="center" vertical="center" wrapText="1"/>
    </xf>
    <xf numFmtId="0" fontId="0" fillId="0" borderId="181" xfId="0" applyFont="1" applyBorder="1" applyAlignment="1">
      <alignment vertical="center"/>
    </xf>
    <xf numFmtId="0" fontId="0" fillId="0" borderId="191" xfId="0" applyFont="1" applyBorder="1" applyAlignment="1">
      <alignment vertical="center"/>
    </xf>
    <xf numFmtId="0" fontId="3" fillId="2" borderId="189" xfId="0" applyFont="1" applyFill="1" applyBorder="1" applyAlignment="1">
      <alignment horizontal="left" vertical="center" wrapText="1"/>
    </xf>
    <xf numFmtId="0" fontId="0" fillId="2" borderId="152" xfId="0" applyFont="1" applyFill="1" applyBorder="1" applyAlignment="1">
      <alignment horizontal="left" vertical="center" wrapText="1"/>
    </xf>
    <xf numFmtId="0" fontId="0" fillId="2" borderId="153" xfId="0" applyFont="1" applyFill="1" applyBorder="1" applyAlignment="1">
      <alignment horizontal="left" vertical="center" wrapText="1"/>
    </xf>
    <xf numFmtId="44" fontId="3" fillId="2" borderId="151" xfId="0" applyNumberFormat="1" applyFont="1" applyFill="1" applyBorder="1" applyAlignment="1">
      <alignment horizontal="left" vertical="center" wrapText="1"/>
    </xf>
    <xf numFmtId="44" fontId="3" fillId="2" borderId="136" xfId="0" applyNumberFormat="1" applyFont="1" applyFill="1" applyBorder="1" applyAlignment="1">
      <alignment horizontal="left" vertical="center" wrapText="1"/>
    </xf>
    <xf numFmtId="0" fontId="0" fillId="2" borderId="138" xfId="0" applyFont="1" applyFill="1" applyBorder="1" applyAlignment="1">
      <alignment horizontal="left" vertical="center" wrapText="1"/>
    </xf>
    <xf numFmtId="44" fontId="46" fillId="7" borderId="141" xfId="0" applyNumberFormat="1" applyFont="1" applyFill="1" applyBorder="1" applyAlignment="1" applyProtection="1">
      <alignment horizontal="center" vertical="center"/>
      <protection locked="0"/>
    </xf>
    <xf numFmtId="0" fontId="46" fillId="0" borderId="142" xfId="0" applyFont="1" applyBorder="1" applyAlignment="1" applyProtection="1">
      <alignment horizontal="center" vertical="center"/>
      <protection locked="0"/>
    </xf>
    <xf numFmtId="0" fontId="46" fillId="0" borderId="195" xfId="0" applyFont="1" applyBorder="1" applyAlignment="1" applyProtection="1">
      <alignment horizontal="center" vertical="center"/>
      <protection locked="0"/>
    </xf>
    <xf numFmtId="44" fontId="3" fillId="2" borderId="160" xfId="0" applyNumberFormat="1" applyFont="1" applyFill="1" applyBorder="1" applyAlignment="1">
      <alignment horizontal="left" vertical="center" wrapText="1"/>
    </xf>
    <xf numFmtId="44" fontId="46" fillId="2" borderId="147" xfId="0" applyNumberFormat="1" applyFont="1" applyFill="1" applyBorder="1" applyAlignment="1">
      <alignment vertical="center" wrapText="1"/>
    </xf>
    <xf numFmtId="44" fontId="46" fillId="2" borderId="3" xfId="0" applyNumberFormat="1" applyFont="1" applyFill="1" applyBorder="1" applyAlignment="1">
      <alignment vertical="center" wrapText="1"/>
    </xf>
    <xf numFmtId="0" fontId="46" fillId="2" borderId="3" xfId="0" applyFont="1" applyFill="1" applyBorder="1" applyAlignment="1">
      <alignment vertical="center" wrapText="1"/>
    </xf>
    <xf numFmtId="44" fontId="46" fillId="10" borderId="160" xfId="0" applyNumberFormat="1" applyFont="1" applyFill="1" applyBorder="1" applyAlignment="1">
      <alignment horizontal="center" vertical="center"/>
    </xf>
    <xf numFmtId="0" fontId="46" fillId="10" borderId="10" xfId="0" applyFont="1" applyFill="1" applyBorder="1" applyAlignment="1">
      <alignment horizontal="center" vertical="center"/>
    </xf>
    <xf numFmtId="0" fontId="3" fillId="0" borderId="215" xfId="0" applyFont="1" applyBorder="1" applyAlignment="1">
      <alignment horizontal="center" vertical="center" wrapText="1"/>
    </xf>
    <xf numFmtId="0" fontId="3" fillId="0" borderId="216" xfId="0" applyFont="1" applyBorder="1" applyAlignment="1">
      <alignment horizontal="center" vertical="center" wrapText="1"/>
    </xf>
    <xf numFmtId="0" fontId="3" fillId="0" borderId="217" xfId="0" applyFont="1" applyBorder="1" applyAlignment="1">
      <alignment horizontal="center" vertical="center" wrapText="1"/>
    </xf>
    <xf numFmtId="0" fontId="3" fillId="0" borderId="218" xfId="0" applyFont="1" applyBorder="1" applyAlignment="1">
      <alignment horizontal="center" vertical="center" wrapText="1"/>
    </xf>
    <xf numFmtId="0" fontId="3" fillId="0" borderId="219" xfId="0" applyFont="1" applyBorder="1" applyAlignment="1">
      <alignment horizontal="center" vertical="center" wrapText="1"/>
    </xf>
    <xf numFmtId="0" fontId="3" fillId="0" borderId="220" xfId="0" applyFont="1" applyBorder="1" applyAlignment="1">
      <alignment horizontal="center" vertical="center" wrapText="1"/>
    </xf>
    <xf numFmtId="0" fontId="3" fillId="0" borderId="221" xfId="0" applyFont="1" applyBorder="1" applyAlignment="1">
      <alignment horizontal="center" vertical="center" wrapText="1"/>
    </xf>
    <xf numFmtId="0" fontId="3" fillId="0" borderId="177" xfId="0" applyFont="1" applyBorder="1" applyAlignment="1">
      <alignment horizontal="left" vertical="center" wrapText="1"/>
    </xf>
    <xf numFmtId="0" fontId="3" fillId="0" borderId="166" xfId="0" applyFont="1" applyBorder="1" applyAlignment="1">
      <alignment horizontal="left" vertical="center" wrapText="1"/>
    </xf>
    <xf numFmtId="0" fontId="0" fillId="0" borderId="166" xfId="0" applyFont="1" applyBorder="1" applyAlignment="1">
      <alignment horizontal="left" vertical="center" wrapText="1"/>
    </xf>
    <xf numFmtId="0" fontId="3" fillId="0" borderId="176" xfId="0" applyFont="1" applyBorder="1" applyAlignment="1">
      <alignment horizontal="left" vertical="center" wrapText="1"/>
    </xf>
    <xf numFmtId="0" fontId="0" fillId="0" borderId="176" xfId="0" applyFont="1" applyBorder="1" applyAlignment="1">
      <alignment horizontal="left" vertical="center" wrapText="1"/>
    </xf>
    <xf numFmtId="44" fontId="46" fillId="7" borderId="42" xfId="0" applyNumberFormat="1" applyFont="1" applyFill="1" applyBorder="1" applyAlignment="1" applyProtection="1">
      <alignment vertical="center"/>
      <protection locked="0"/>
    </xf>
    <xf numFmtId="0" fontId="46" fillId="0" borderId="43" xfId="0" applyFont="1" applyBorder="1" applyAlignment="1" applyProtection="1">
      <alignment vertical="center"/>
      <protection locked="0"/>
    </xf>
    <xf numFmtId="0" fontId="46" fillId="0" borderId="169" xfId="0" applyFont="1" applyBorder="1" applyAlignment="1" applyProtection="1">
      <alignment vertical="center"/>
      <protection locked="0"/>
    </xf>
    <xf numFmtId="44" fontId="46" fillId="0" borderId="170" xfId="0" applyNumberFormat="1" applyFont="1" applyBorder="1" applyAlignment="1">
      <alignment vertical="center"/>
    </xf>
    <xf numFmtId="0" fontId="46" fillId="0" borderId="145" xfId="0" applyFont="1" applyBorder="1" applyAlignment="1">
      <alignment vertical="center"/>
    </xf>
    <xf numFmtId="0" fontId="46" fillId="0" borderId="146" xfId="0" applyFont="1" applyBorder="1" applyAlignment="1">
      <alignment vertical="center"/>
    </xf>
    <xf numFmtId="0" fontId="0" fillId="0" borderId="77" xfId="0" applyFont="1" applyBorder="1" applyAlignment="1">
      <alignment horizontal="left" vertical="center" wrapText="1"/>
    </xf>
    <xf numFmtId="0" fontId="0" fillId="0" borderId="105" xfId="0" applyFont="1" applyBorder="1" applyAlignment="1">
      <alignment horizontal="left" vertical="center" wrapText="1"/>
    </xf>
    <xf numFmtId="0" fontId="3" fillId="0" borderId="121" xfId="0" applyFont="1" applyBorder="1" applyAlignment="1">
      <alignment horizontal="center" vertical="center"/>
    </xf>
    <xf numFmtId="44" fontId="46" fillId="7" borderId="43" xfId="0" applyNumberFormat="1" applyFont="1" applyFill="1" applyBorder="1" applyAlignment="1" applyProtection="1">
      <alignment horizontal="center" vertical="center"/>
      <protection locked="0"/>
    </xf>
    <xf numFmtId="0" fontId="46" fillId="0" borderId="43" xfId="0" applyFont="1" applyBorder="1" applyAlignment="1" applyProtection="1">
      <alignment horizontal="center" vertical="center"/>
      <protection locked="0"/>
    </xf>
    <xf numFmtId="44" fontId="46" fillId="7" borderId="69" xfId="0" applyNumberFormat="1" applyFont="1" applyFill="1" applyBorder="1" applyAlignment="1" applyProtection="1">
      <alignment horizontal="right" vertical="center"/>
      <protection locked="0"/>
    </xf>
    <xf numFmtId="44" fontId="48" fillId="7" borderId="63" xfId="0" applyNumberFormat="1" applyFont="1" applyFill="1" applyBorder="1" applyAlignment="1">
      <alignment horizontal="right" vertical="center"/>
    </xf>
    <xf numFmtId="44" fontId="3" fillId="2" borderId="141" xfId="0" applyNumberFormat="1" applyFont="1" applyFill="1" applyBorder="1" applyAlignment="1">
      <alignment horizontal="right" vertical="center" wrapText="1"/>
    </xf>
    <xf numFmtId="44" fontId="0" fillId="0" borderId="195" xfId="0" applyNumberFormat="1" applyBorder="1" applyAlignment="1">
      <alignment horizontal="right" vertical="center"/>
    </xf>
    <xf numFmtId="0" fontId="3" fillId="0" borderId="42" xfId="0" applyFont="1" applyBorder="1" applyAlignment="1">
      <alignment horizontal="center" vertical="center"/>
    </xf>
    <xf numFmtId="0" fontId="3" fillId="0" borderId="222" xfId="0" applyFont="1" applyBorder="1" applyAlignment="1">
      <alignment horizontal="left" vertical="center" wrapText="1"/>
    </xf>
    <xf numFmtId="0" fontId="3" fillId="0" borderId="102" xfId="0" applyFont="1" applyBorder="1" applyAlignment="1">
      <alignment horizontal="left" vertical="center"/>
    </xf>
    <xf numFmtId="44" fontId="46" fillId="10" borderId="139" xfId="0" applyNumberFormat="1" applyFont="1" applyFill="1" applyBorder="1" applyAlignment="1">
      <alignment horizontal="center" vertical="center" wrapText="1"/>
    </xf>
    <xf numFmtId="0" fontId="48" fillId="10" borderId="115" xfId="0" applyFont="1" applyFill="1" applyBorder="1" applyAlignment="1">
      <alignment horizontal="center" vertical="center"/>
    </xf>
    <xf numFmtId="0" fontId="3" fillId="0" borderId="191" xfId="0" applyFont="1" applyBorder="1" applyAlignment="1">
      <alignment vertical="center"/>
    </xf>
    <xf numFmtId="0" fontId="3" fillId="0" borderId="165" xfId="0" applyFont="1" applyBorder="1" applyAlignment="1">
      <alignment horizontal="left" vertical="center" wrapText="1" readingOrder="1"/>
    </xf>
    <xf numFmtId="0" fontId="3" fillId="0" borderId="166" xfId="0" applyFont="1" applyBorder="1" applyAlignment="1">
      <alignment horizontal="left" vertical="center" wrapText="1" readingOrder="1"/>
    </xf>
    <xf numFmtId="0" fontId="3" fillId="0" borderId="167" xfId="0" applyFont="1" applyBorder="1" applyAlignment="1">
      <alignment horizontal="left" vertical="center" wrapText="1" readingOrder="1"/>
    </xf>
    <xf numFmtId="0" fontId="3" fillId="0" borderId="50" xfId="0" applyFont="1" applyBorder="1" applyAlignment="1">
      <alignment horizontal="left" vertical="center" wrapText="1" readingOrder="1"/>
    </xf>
    <xf numFmtId="0" fontId="3" fillId="0" borderId="90" xfId="0" applyFont="1" applyBorder="1" applyAlignment="1">
      <alignment horizontal="left" vertical="center" wrapText="1" readingOrder="1"/>
    </xf>
    <xf numFmtId="0" fontId="3" fillId="0" borderId="168" xfId="0" applyFont="1" applyBorder="1" applyAlignment="1">
      <alignment horizontal="left" vertical="center" wrapText="1" readingOrder="1"/>
    </xf>
    <xf numFmtId="44" fontId="46" fillId="7" borderId="157" xfId="0" applyNumberFormat="1" applyFont="1" applyFill="1" applyBorder="1" applyAlignment="1" applyProtection="1">
      <alignment vertical="center"/>
      <protection locked="0"/>
    </xf>
    <xf numFmtId="44" fontId="48" fillId="7" borderId="43" xfId="0" applyNumberFormat="1" applyFont="1" applyFill="1" applyBorder="1" applyAlignment="1" applyProtection="1">
      <alignment vertical="center"/>
      <protection locked="0"/>
    </xf>
    <xf numFmtId="44" fontId="46" fillId="2" borderId="170" xfId="0" applyNumberFormat="1" applyFont="1" applyFill="1" applyBorder="1" applyAlignment="1">
      <alignment vertical="center"/>
    </xf>
    <xf numFmtId="0" fontId="48" fillId="0" borderId="145" xfId="0" applyFont="1" applyBorder="1" applyAlignment="1">
      <alignment vertical="center"/>
    </xf>
    <xf numFmtId="0" fontId="48" fillId="0" borderId="146" xfId="0" applyFont="1" applyBorder="1" applyAlignment="1">
      <alignment vertical="center"/>
    </xf>
    <xf numFmtId="44" fontId="46" fillId="7" borderId="43" xfId="0" applyNumberFormat="1" applyFont="1" applyFill="1" applyBorder="1" applyAlignment="1" applyProtection="1">
      <alignment vertical="center"/>
      <protection locked="0"/>
    </xf>
    <xf numFmtId="44" fontId="46" fillId="0" borderId="44" xfId="0" applyNumberFormat="1" applyFont="1" applyBorder="1" applyAlignment="1" applyProtection="1">
      <alignment vertical="center"/>
      <protection locked="0"/>
    </xf>
    <xf numFmtId="0" fontId="46" fillId="0" borderId="159" xfId="0" applyFont="1" applyBorder="1" applyAlignment="1">
      <alignment vertical="center"/>
    </xf>
    <xf numFmtId="0" fontId="0" fillId="2" borderId="0" xfId="0" applyFill="1" applyBorder="1" applyAlignment="1">
      <alignment/>
    </xf>
    <xf numFmtId="0" fontId="31" fillId="5" borderId="20" xfId="0" applyFont="1" applyFill="1" applyBorder="1" applyAlignment="1">
      <alignment vertical="center" wrapText="1"/>
    </xf>
    <xf numFmtId="0" fontId="31" fillId="5" borderId="71" xfId="0" applyFont="1" applyFill="1" applyBorder="1" applyAlignment="1">
      <alignment vertical="center" wrapText="1"/>
    </xf>
    <xf numFmtId="0" fontId="0" fillId="7" borderId="6" xfId="0" applyFill="1" applyBorder="1" applyAlignment="1">
      <alignment/>
    </xf>
    <xf numFmtId="0" fontId="0" fillId="7" borderId="8" xfId="0" applyFill="1" applyBorder="1" applyAlignment="1">
      <alignment/>
    </xf>
    <xf numFmtId="0" fontId="0" fillId="7" borderId="119" xfId="0" applyFill="1" applyBorder="1" applyAlignment="1">
      <alignment/>
    </xf>
    <xf numFmtId="0" fontId="0" fillId="7" borderId="126" xfId="0" applyFill="1" applyBorder="1" applyAlignment="1">
      <alignment/>
    </xf>
    <xf numFmtId="0" fontId="37" fillId="5" borderId="20" xfId="0" applyFont="1" applyFill="1" applyBorder="1" applyAlignment="1">
      <alignment horizontal="center" vertical="center" wrapText="1"/>
    </xf>
    <xf numFmtId="0" fontId="37" fillId="5" borderId="71" xfId="0" applyFont="1" applyFill="1" applyBorder="1" applyAlignment="1">
      <alignment horizontal="center" vertical="center" wrapText="1"/>
    </xf>
    <xf numFmtId="0" fontId="37" fillId="5" borderId="74" xfId="0" applyFont="1" applyFill="1" applyBorder="1" applyAlignment="1">
      <alignment horizontal="center" vertical="center" wrapText="1"/>
    </xf>
    <xf numFmtId="0" fontId="0" fillId="7" borderId="70" xfId="0" applyFill="1" applyBorder="1" applyAlignment="1">
      <alignment/>
    </xf>
    <xf numFmtId="0" fontId="0" fillId="7" borderId="223" xfId="0" applyFill="1" applyBorder="1" applyAlignment="1">
      <alignment/>
    </xf>
    <xf numFmtId="0" fontId="0" fillId="7" borderId="224" xfId="0" applyFill="1" applyBorder="1" applyAlignment="1">
      <alignment/>
    </xf>
    <xf numFmtId="0" fontId="4" fillId="7" borderId="126" xfId="0" applyFont="1" applyFill="1" applyBorder="1" applyAlignment="1" applyProtection="1">
      <alignment wrapText="1"/>
      <protection locked="0"/>
    </xf>
    <xf numFmtId="0" fontId="4" fillId="7" borderId="6" xfId="0" applyFont="1" applyFill="1" applyBorder="1" applyAlignment="1" applyProtection="1">
      <alignment wrapText="1"/>
      <protection locked="0"/>
    </xf>
    <xf numFmtId="0" fontId="0" fillId="0" borderId="8" xfId="0" applyBorder="1" applyAlignment="1" applyProtection="1">
      <alignment wrapText="1"/>
      <protection locked="0"/>
    </xf>
    <xf numFmtId="0" fontId="0" fillId="0" borderId="119" xfId="0" applyBorder="1" applyAlignment="1" applyProtection="1">
      <alignment wrapText="1"/>
      <protection locked="0"/>
    </xf>
    <xf numFmtId="0" fontId="31" fillId="5" borderId="20" xfId="0" applyFont="1" applyFill="1" applyBorder="1" applyAlignment="1">
      <alignment wrapText="1"/>
    </xf>
    <xf numFmtId="0" fontId="31" fillId="5" borderId="71" xfId="0" applyFont="1" applyFill="1" applyBorder="1" applyAlignment="1">
      <alignment wrapText="1"/>
    </xf>
    <xf numFmtId="0" fontId="31" fillId="5" borderId="106" xfId="0" applyFont="1" applyFill="1" applyBorder="1" applyAlignment="1">
      <alignment wrapText="1"/>
    </xf>
    <xf numFmtId="0" fontId="4" fillId="2" borderId="69" xfId="0" applyFont="1" applyFill="1" applyBorder="1" applyAlignment="1">
      <alignment vertical="center" wrapText="1"/>
    </xf>
    <xf numFmtId="0" fontId="4" fillId="0" borderId="62" xfId="0" applyFont="1" applyBorder="1" applyAlignment="1">
      <alignment vertical="center" wrapText="1"/>
    </xf>
    <xf numFmtId="0" fontId="4" fillId="0" borderId="13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63" xfId="0" applyFont="1" applyBorder="1" applyAlignment="1">
      <alignment vertical="center" wrapText="1"/>
    </xf>
    <xf numFmtId="0" fontId="4" fillId="0" borderId="41" xfId="0" applyFont="1" applyBorder="1" applyAlignment="1">
      <alignment vertical="center" wrapText="1"/>
    </xf>
    <xf numFmtId="0" fontId="4" fillId="0" borderId="115" xfId="0" applyFont="1" applyBorder="1" applyAlignment="1">
      <alignment vertical="center" wrapText="1"/>
    </xf>
    <xf numFmtId="0" fontId="4" fillId="7" borderId="86" xfId="0" applyFont="1" applyFill="1" applyBorder="1" applyAlignment="1" applyProtection="1">
      <alignment horizontal="center" wrapText="1"/>
      <protection locked="0"/>
    </xf>
    <xf numFmtId="0" fontId="44" fillId="2" borderId="0" xfId="0" applyFont="1" applyFill="1" applyBorder="1" applyAlignment="1">
      <alignment horizontal="center"/>
    </xf>
    <xf numFmtId="0" fontId="5" fillId="5" borderId="6" xfId="0" applyFont="1" applyFill="1" applyBorder="1" applyAlignment="1" applyProtection="1">
      <alignment horizontal="right" vertical="center"/>
      <protection locked="0"/>
    </xf>
    <xf numFmtId="0" fontId="0" fillId="0" borderId="8" xfId="0" applyBorder="1" applyAlignment="1">
      <alignment horizontal="right" vertical="center"/>
    </xf>
    <xf numFmtId="0" fontId="41" fillId="2" borderId="62" xfId="0" applyFont="1" applyFill="1" applyBorder="1" applyAlignment="1">
      <alignment horizontal="left" vertical="top" wrapText="1"/>
    </xf>
    <xf numFmtId="0" fontId="33" fillId="4" borderId="20" xfId="0" applyFont="1" applyFill="1" applyBorder="1" applyAlignment="1">
      <alignment horizontal="center" wrapText="1"/>
    </xf>
    <xf numFmtId="0" fontId="33" fillId="4" borderId="106" xfId="0" applyFont="1" applyFill="1" applyBorder="1" applyAlignment="1">
      <alignment horizontal="center"/>
    </xf>
    <xf numFmtId="44" fontId="46" fillId="7" borderId="44" xfId="0" applyNumberFormat="1" applyFont="1" applyFill="1" applyBorder="1" applyAlignment="1" applyProtection="1">
      <alignment horizontal="center" vertical="center"/>
      <protection locked="0"/>
    </xf>
    <xf numFmtId="44" fontId="46" fillId="7" borderId="44" xfId="0" applyNumberFormat="1" applyFont="1" applyFill="1" applyBorder="1" applyAlignment="1" applyProtection="1">
      <alignment vertical="center"/>
      <protection locked="0"/>
    </xf>
    <xf numFmtId="0" fontId="46" fillId="7" borderId="43" xfId="0" applyFont="1" applyFill="1" applyBorder="1" applyAlignment="1" applyProtection="1">
      <alignment vertical="center"/>
      <protection locked="0"/>
    </xf>
    <xf numFmtId="0" fontId="46" fillId="7" borderId="44" xfId="0" applyFont="1" applyFill="1" applyBorder="1" applyAlignment="1" applyProtection="1">
      <alignment vertical="center"/>
      <protection locked="0"/>
    </xf>
    <xf numFmtId="0" fontId="31" fillId="5" borderId="20" xfId="0" applyFont="1" applyFill="1" applyBorder="1" applyAlignment="1">
      <alignment horizontal="right" vertical="center"/>
    </xf>
    <xf numFmtId="0" fontId="31" fillId="5" borderId="21" xfId="0" applyFont="1" applyFill="1" applyBorder="1" applyAlignment="1">
      <alignment horizontal="center" vertical="center" wrapText="1"/>
    </xf>
    <xf numFmtId="0" fontId="3" fillId="0" borderId="10" xfId="0" applyFont="1" applyBorder="1" applyAlignment="1">
      <alignment vertical="center"/>
    </xf>
    <xf numFmtId="44" fontId="31" fillId="5" borderId="21"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44" fontId="46" fillId="0" borderId="43" xfId="0" applyNumberFormat="1" applyFont="1" applyBorder="1" applyAlignment="1" applyProtection="1">
      <alignment horizontal="center" vertical="center"/>
      <protection locked="0"/>
    </xf>
    <xf numFmtId="44" fontId="46" fillId="0" borderId="11" xfId="0" applyNumberFormat="1" applyFont="1" applyBorder="1" applyAlignment="1" applyProtection="1">
      <alignment horizontal="center" vertical="center"/>
      <protection locked="0"/>
    </xf>
    <xf numFmtId="44" fontId="46" fillId="0" borderId="44" xfId="0" applyNumberFormat="1" applyFont="1" applyBorder="1" applyAlignment="1" applyProtection="1">
      <alignment horizontal="center" vertical="center"/>
      <protection locked="0"/>
    </xf>
    <xf numFmtId="44" fontId="46" fillId="2" borderId="42" xfId="0" applyNumberFormat="1" applyFont="1" applyFill="1" applyBorder="1" applyAlignment="1">
      <alignment vertical="center"/>
    </xf>
    <xf numFmtId="44" fontId="46" fillId="2" borderId="43" xfId="0" applyNumberFormat="1" applyFont="1" applyFill="1" applyBorder="1" applyAlignment="1">
      <alignment vertical="center"/>
    </xf>
    <xf numFmtId="44" fontId="46" fillId="2" borderId="44" xfId="0" applyNumberFormat="1" applyFont="1" applyFill="1" applyBorder="1" applyAlignment="1">
      <alignment vertical="center"/>
    </xf>
    <xf numFmtId="0" fontId="46" fillId="2" borderId="43" xfId="0" applyFont="1" applyFill="1" applyBorder="1" applyAlignment="1">
      <alignment vertical="center"/>
    </xf>
    <xf numFmtId="0" fontId="46" fillId="2" borderId="44" xfId="0" applyFont="1" applyFill="1" applyBorder="1" applyAlignment="1">
      <alignment vertical="center"/>
    </xf>
    <xf numFmtId="44" fontId="46" fillId="2" borderId="225" xfId="0" applyNumberFormat="1" applyFont="1" applyFill="1" applyBorder="1" applyAlignment="1">
      <alignment vertical="center"/>
    </xf>
    <xf numFmtId="0" fontId="46" fillId="2" borderId="11" xfId="0" applyFont="1" applyFill="1" applyBorder="1" applyAlignment="1">
      <alignment vertical="center"/>
    </xf>
    <xf numFmtId="0" fontId="46" fillId="2" borderId="115" xfId="0" applyFont="1" applyFill="1" applyBorder="1" applyAlignment="1">
      <alignment vertical="center"/>
    </xf>
    <xf numFmtId="0" fontId="0" fillId="12" borderId="106" xfId="0" applyFill="1" applyBorder="1" applyAlignment="1">
      <alignment vertical="center" wrapText="1"/>
    </xf>
    <xf numFmtId="164" fontId="46" fillId="2" borderId="42" xfId="0" applyNumberFormat="1" applyFont="1" applyFill="1" applyBorder="1" applyAlignment="1">
      <alignment vertical="center"/>
    </xf>
    <xf numFmtId="164" fontId="50" fillId="2" borderId="139" xfId="0" applyNumberFormat="1" applyFont="1" applyFill="1" applyBorder="1" applyAlignment="1">
      <alignment vertical="center" wrapText="1"/>
    </xf>
    <xf numFmtId="0" fontId="46" fillId="2" borderId="11" xfId="0" applyFont="1" applyFill="1" applyBorder="1" applyAlignment="1">
      <alignment vertical="center" wrapText="1"/>
    </xf>
    <xf numFmtId="0" fontId="46" fillId="2" borderId="115" xfId="0" applyFont="1" applyFill="1" applyBorder="1" applyAlignment="1">
      <alignment vertical="center" wrapText="1"/>
    </xf>
    <xf numFmtId="0" fontId="0" fillId="0" borderId="105" xfId="0" applyBorder="1" applyAlignment="1">
      <alignment horizontal="center" vertical="center" wrapText="1"/>
    </xf>
    <xf numFmtId="44" fontId="31" fillId="5" borderId="42"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3" fillId="5" borderId="226" xfId="0" applyFont="1" applyFill="1" applyBorder="1" applyAlignment="1">
      <alignment horizontal="center" vertical="center"/>
    </xf>
    <xf numFmtId="0" fontId="39" fillId="2" borderId="0" xfId="0" applyFont="1" applyFill="1" applyBorder="1" applyAlignment="1">
      <alignment vertical="center"/>
    </xf>
    <xf numFmtId="0" fontId="40" fillId="0" borderId="0" xfId="0" applyFont="1" applyAlignment="1">
      <alignment vertical="center"/>
    </xf>
    <xf numFmtId="164" fontId="46" fillId="7" borderId="42" xfId="0" applyNumberFormat="1" applyFont="1" applyFill="1" applyBorder="1" applyAlignment="1" applyProtection="1">
      <alignment horizontal="center" vertical="center" wrapText="1"/>
      <protection locked="0"/>
    </xf>
    <xf numFmtId="164" fontId="46" fillId="7" borderId="43" xfId="0" applyNumberFormat="1" applyFont="1" applyFill="1" applyBorder="1" applyAlignment="1" applyProtection="1">
      <alignment horizontal="center" vertical="center" wrapText="1"/>
      <protection locked="0"/>
    </xf>
    <xf numFmtId="164" fontId="46" fillId="7" borderId="44" xfId="0" applyNumberFormat="1" applyFont="1" applyFill="1" applyBorder="1" applyAlignment="1" applyProtection="1">
      <alignment horizontal="center" vertical="center" wrapText="1"/>
      <protection locked="0"/>
    </xf>
    <xf numFmtId="164" fontId="46" fillId="10" borderId="42" xfId="0" applyNumberFormat="1" applyFont="1" applyFill="1" applyBorder="1" applyAlignment="1">
      <alignment vertical="center" wrapText="1"/>
    </xf>
    <xf numFmtId="0" fontId="46" fillId="10" borderId="43" xfId="0" applyFont="1" applyFill="1" applyBorder="1" applyAlignment="1">
      <alignment vertical="center" wrapText="1"/>
    </xf>
    <xf numFmtId="0" fontId="46" fillId="10" borderId="44" xfId="0" applyFont="1" applyFill="1" applyBorder="1" applyAlignment="1">
      <alignment vertical="center" wrapText="1"/>
    </xf>
    <xf numFmtId="164" fontId="46" fillId="2" borderId="42" xfId="0" applyNumberFormat="1" applyFont="1" applyFill="1" applyBorder="1" applyAlignment="1">
      <alignment vertical="center" wrapText="1"/>
    </xf>
    <xf numFmtId="0" fontId="46" fillId="0" borderId="43" xfId="0" applyFont="1" applyBorder="1" applyAlignment="1">
      <alignment vertical="center" wrapText="1"/>
    </xf>
    <xf numFmtId="0" fontId="46" fillId="0" borderId="44" xfId="0" applyFont="1" applyBorder="1" applyAlignment="1">
      <alignment vertical="center" wrapText="1"/>
    </xf>
    <xf numFmtId="0" fontId="0" fillId="0" borderId="84" xfId="0" applyBorder="1" applyAlignment="1">
      <alignment horizontal="center" vertical="center"/>
    </xf>
    <xf numFmtId="0" fontId="0" fillId="2" borderId="44" xfId="0" applyFont="1" applyFill="1" applyBorder="1" applyAlignment="1">
      <alignment horizontal="left" vertical="center" wrapText="1"/>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44" fontId="3" fillId="2" borderId="26"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1" xfId="0" applyFont="1" applyFill="1" applyBorder="1" applyAlignment="1">
      <alignment horizontal="center" vertical="center" wrapText="1"/>
    </xf>
    <xf numFmtId="44" fontId="3" fillId="2" borderId="82" xfId="0" applyNumberFormat="1" applyFont="1" applyFill="1" applyBorder="1" applyAlignment="1">
      <alignment horizontal="center" vertical="center"/>
    </xf>
    <xf numFmtId="0" fontId="3" fillId="2" borderId="84" xfId="0" applyFont="1" applyFill="1" applyBorder="1" applyAlignment="1">
      <alignment horizontal="center" vertical="center"/>
    </xf>
    <xf numFmtId="0" fontId="2" fillId="2" borderId="0" xfId="0" applyFont="1" applyFill="1" applyBorder="1" applyAlignment="1">
      <alignment horizontal="center" vertical="center"/>
    </xf>
    <xf numFmtId="44" fontId="3" fillId="2" borderId="0" xfId="0" applyNumberFormat="1" applyFont="1" applyFill="1" applyBorder="1" applyAlignment="1">
      <alignment horizontal="center" vertical="center"/>
    </xf>
    <xf numFmtId="44" fontId="3" fillId="2" borderId="227" xfId="0" applyNumberFormat="1" applyFont="1" applyFill="1" applyBorder="1" applyAlignment="1">
      <alignment horizontal="center" vertical="center"/>
    </xf>
    <xf numFmtId="0" fontId="0" fillId="0" borderId="10" xfId="0" applyBorder="1" applyAlignment="1">
      <alignment horizontal="center" vertical="center"/>
    </xf>
    <xf numFmtId="44" fontId="3" fillId="2" borderId="82"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1" xfId="0" applyFont="1" applyFill="1" applyBorder="1" applyAlignment="1">
      <alignment horizontal="center" vertical="center" wrapText="1"/>
    </xf>
    <xf numFmtId="0" fontId="3" fillId="2" borderId="3" xfId="0" applyFont="1" applyFill="1" applyBorder="1" applyAlignment="1">
      <alignment horizontal="center" vertical="center"/>
    </xf>
    <xf numFmtId="44" fontId="3" fillId="2" borderId="83" xfId="0" applyNumberFormat="1"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75" xfId="0" applyFont="1" applyFill="1" applyBorder="1" applyAlignment="1">
      <alignment horizontal="left" vertical="center" wrapText="1"/>
    </xf>
    <xf numFmtId="44" fontId="3" fillId="2" borderId="42" xfId="0" applyNumberFormat="1" applyFont="1" applyFill="1" applyBorder="1" applyAlignment="1">
      <alignment horizontal="left" vertical="center" wrapText="1"/>
    </xf>
    <xf numFmtId="0" fontId="0" fillId="2" borderId="43" xfId="0" applyFont="1" applyFill="1" applyBorder="1" applyAlignment="1">
      <alignment horizontal="left" vertical="center" wrapText="1"/>
    </xf>
    <xf numFmtId="44" fontId="3" fillId="2" borderId="117"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28" xfId="0" applyFont="1" applyFill="1" applyBorder="1" applyAlignment="1">
      <alignment horizontal="center" vertical="center" wrapText="1"/>
    </xf>
    <xf numFmtId="0" fontId="3" fillId="0" borderId="117" xfId="0" applyFont="1" applyBorder="1" applyAlignment="1">
      <alignment vertical="center" wrapText="1"/>
    </xf>
    <xf numFmtId="0" fontId="3" fillId="0" borderId="87" xfId="0" applyFont="1" applyBorder="1" applyAlignment="1">
      <alignment vertical="center"/>
    </xf>
    <xf numFmtId="0" fontId="3" fillId="0" borderId="50" xfId="0" applyFont="1" applyBorder="1" applyAlignment="1">
      <alignment horizontal="left" vertical="center" wrapText="1"/>
    </xf>
    <xf numFmtId="0" fontId="3" fillId="0" borderId="185" xfId="0" applyFont="1" applyBorder="1" applyAlignment="1">
      <alignment horizontal="left" vertical="center" wrapText="1"/>
    </xf>
    <xf numFmtId="44" fontId="22" fillId="2" borderId="41" xfId="0" applyNumberFormat="1" applyFont="1" applyFill="1" applyBorder="1" applyAlignment="1">
      <alignment horizontal="center" vertical="center"/>
    </xf>
    <xf numFmtId="0" fontId="3" fillId="2" borderId="89" xfId="0" applyFont="1" applyFill="1" applyBorder="1" applyAlignment="1">
      <alignment horizontal="left" vertical="center" wrapText="1"/>
    </xf>
    <xf numFmtId="0" fontId="0" fillId="2" borderId="77" xfId="0" applyFont="1" applyFill="1" applyBorder="1" applyAlignment="1">
      <alignment horizontal="left" vertical="center" wrapText="1"/>
    </xf>
    <xf numFmtId="0" fontId="0" fillId="2" borderId="140" xfId="0" applyFont="1" applyFill="1" applyBorder="1" applyAlignment="1">
      <alignment horizontal="left" vertical="center" wrapText="1"/>
    </xf>
    <xf numFmtId="44" fontId="3" fillId="2" borderId="182" xfId="0" applyNumberFormat="1" applyFont="1" applyFill="1" applyBorder="1" applyAlignment="1">
      <alignment horizontal="left" vertical="center" wrapText="1"/>
    </xf>
    <xf numFmtId="44" fontId="3" fillId="2" borderId="0"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44" fontId="3" fillId="2" borderId="0" xfId="0" applyNumberFormat="1" applyFont="1" applyFill="1" applyBorder="1" applyAlignment="1">
      <alignment vertical="center" wrapText="1"/>
    </xf>
    <xf numFmtId="0" fontId="0" fillId="2" borderId="0" xfId="0" applyFont="1" applyFill="1" applyBorder="1" applyAlignment="1">
      <alignment vertical="center" wrapText="1"/>
    </xf>
    <xf numFmtId="0" fontId="3" fillId="2" borderId="45" xfId="0" applyFont="1" applyFill="1" applyBorder="1" applyAlignment="1">
      <alignment vertical="center" wrapText="1"/>
    </xf>
    <xf numFmtId="0" fontId="0" fillId="0" borderId="25" xfId="0" applyFont="1" applyBorder="1" applyAlignment="1">
      <alignment vertical="center"/>
    </xf>
    <xf numFmtId="44" fontId="48" fillId="7" borderId="43" xfId="0" applyNumberFormat="1" applyFont="1" applyFill="1" applyBorder="1" applyAlignment="1" applyProtection="1">
      <alignment horizontal="center" vertical="center"/>
      <protection locked="0"/>
    </xf>
    <xf numFmtId="44" fontId="48" fillId="7" borderId="44" xfId="0" applyNumberFormat="1" applyFont="1" applyFill="1" applyBorder="1" applyAlignment="1" applyProtection="1">
      <alignment horizontal="center" vertical="center"/>
      <protection locked="0"/>
    </xf>
    <xf numFmtId="44" fontId="3" fillId="2" borderId="144" xfId="0" applyNumberFormat="1" applyFont="1" applyFill="1" applyBorder="1" applyAlignment="1">
      <alignment vertical="center" wrapText="1"/>
    </xf>
    <xf numFmtId="0" fontId="3" fillId="0" borderId="120" xfId="0" applyFont="1" applyBorder="1" applyAlignment="1">
      <alignment vertical="center" wrapText="1"/>
    </xf>
    <xf numFmtId="0" fontId="3" fillId="2" borderId="21" xfId="0" applyFont="1" applyFill="1" applyBorder="1" applyAlignment="1">
      <alignment horizontal="center" vertical="center" wrapText="1"/>
    </xf>
    <xf numFmtId="0" fontId="3" fillId="2" borderId="55" xfId="0" applyFont="1" applyFill="1" applyBorder="1" applyAlignment="1">
      <alignment horizontal="center" vertical="center" wrapText="1"/>
    </xf>
    <xf numFmtId="44" fontId="46" fillId="7" borderId="42" xfId="0" applyNumberFormat="1" applyFont="1" applyFill="1" applyBorder="1" applyAlignment="1" applyProtection="1">
      <alignment horizontal="center" vertical="center"/>
      <protection locked="0"/>
    </xf>
    <xf numFmtId="44" fontId="3" fillId="2" borderId="25" xfId="0" applyNumberFormat="1" applyFont="1" applyFill="1" applyBorder="1" applyAlignment="1">
      <alignment horizontal="center" vertical="center" wrapText="1"/>
    </xf>
    <xf numFmtId="0" fontId="3" fillId="0" borderId="229" xfId="0" applyFont="1" applyBorder="1" applyAlignment="1">
      <alignment vertical="center" wrapText="1"/>
    </xf>
    <xf numFmtId="0" fontId="3" fillId="0" borderId="63" xfId="0" applyFont="1" applyBorder="1" applyAlignment="1">
      <alignment vertical="center" wrapText="1"/>
    </xf>
    <xf numFmtId="0" fontId="3" fillId="2" borderId="230" xfId="0" applyFont="1" applyFill="1" applyBorder="1" applyAlignment="1">
      <alignment horizontal="center" vertical="center" wrapText="1"/>
    </xf>
    <xf numFmtId="0" fontId="3" fillId="2" borderId="231" xfId="0" applyFont="1" applyFill="1" applyBorder="1" applyAlignment="1">
      <alignment horizontal="center" vertical="center" wrapText="1"/>
    </xf>
    <xf numFmtId="0" fontId="3" fillId="0" borderId="230" xfId="0" applyFont="1" applyBorder="1" applyAlignment="1">
      <alignment horizontal="center" vertical="center" wrapText="1"/>
    </xf>
    <xf numFmtId="0" fontId="0" fillId="0" borderId="231" xfId="0" applyFont="1" applyBorder="1" applyAlignment="1">
      <alignment horizontal="center" vertical="center" wrapText="1"/>
    </xf>
    <xf numFmtId="0" fontId="3" fillId="0" borderId="232" xfId="0" applyFont="1" applyBorder="1" applyAlignment="1">
      <alignment horizontal="center" vertical="center" wrapText="1"/>
    </xf>
    <xf numFmtId="0" fontId="0" fillId="0" borderId="135" xfId="0" applyFont="1" applyBorder="1" applyAlignment="1">
      <alignment horizontal="center" vertical="center" wrapText="1"/>
    </xf>
    <xf numFmtId="44" fontId="3" fillId="2" borderId="26" xfId="0" applyNumberFormat="1" applyFont="1" applyFill="1" applyBorder="1" applyAlignment="1">
      <alignment vertical="center"/>
    </xf>
    <xf numFmtId="44" fontId="3" fillId="2" borderId="3" xfId="0" applyNumberFormat="1" applyFont="1" applyFill="1" applyBorder="1" applyAlignment="1">
      <alignment vertical="center"/>
    </xf>
    <xf numFmtId="0" fontId="3" fillId="2" borderId="3" xfId="0" applyFont="1" applyFill="1" applyBorder="1" applyAlignment="1">
      <alignment vertical="center"/>
    </xf>
    <xf numFmtId="44" fontId="3" fillId="6" borderId="192" xfId="0" applyNumberFormat="1" applyFont="1" applyFill="1" applyBorder="1" applyAlignment="1">
      <alignment horizontal="right" vertical="center" wrapText="1"/>
    </xf>
    <xf numFmtId="0" fontId="3" fillId="6" borderId="148" xfId="0" applyFont="1" applyFill="1" applyBorder="1" applyAlignment="1">
      <alignment horizontal="right" vertical="center" wrapText="1"/>
    </xf>
    <xf numFmtId="0" fontId="0" fillId="0" borderId="148" xfId="0" applyFont="1" applyBorder="1" applyAlignment="1">
      <alignment horizontal="right" vertical="center" wrapText="1"/>
    </xf>
    <xf numFmtId="0" fontId="0" fillId="0" borderId="233" xfId="0" applyFont="1" applyBorder="1" applyAlignment="1">
      <alignment horizontal="right" vertical="center" wrapText="1"/>
    </xf>
    <xf numFmtId="0" fontId="3" fillId="0" borderId="234" xfId="0" applyNumberFormat="1" applyFont="1" applyBorder="1" applyAlignment="1">
      <alignment vertical="center"/>
    </xf>
    <xf numFmtId="0" fontId="3" fillId="0" borderId="235" xfId="0" applyNumberFormat="1" applyFont="1" applyBorder="1" applyAlignment="1">
      <alignment vertical="center"/>
    </xf>
    <xf numFmtId="0" fontId="3" fillId="0" borderId="236" xfId="0" applyFont="1" applyBorder="1" applyAlignment="1">
      <alignment vertical="center"/>
    </xf>
    <xf numFmtId="0" fontId="3" fillId="0" borderId="237" xfId="0" applyFont="1" applyBorder="1" applyAlignment="1">
      <alignment horizontal="center" vertical="center" wrapText="1"/>
    </xf>
    <xf numFmtId="0" fontId="3" fillId="0" borderId="238" xfId="0" applyFont="1" applyBorder="1" applyAlignment="1">
      <alignment horizontal="center" vertical="center" wrapText="1"/>
    </xf>
    <xf numFmtId="0" fontId="3" fillId="0" borderId="239" xfId="0" applyFont="1" applyBorder="1" applyAlignment="1">
      <alignment horizontal="center" vertical="center" wrapText="1"/>
    </xf>
    <xf numFmtId="0" fontId="3" fillId="2" borderId="240" xfId="0" applyFont="1" applyFill="1" applyBorder="1" applyAlignment="1">
      <alignment horizontal="center" vertical="center" wrapText="1"/>
    </xf>
    <xf numFmtId="0" fontId="3" fillId="2" borderId="209" xfId="0" applyFont="1" applyFill="1" applyBorder="1" applyAlignment="1">
      <alignment horizontal="center" vertical="center" wrapText="1"/>
    </xf>
    <xf numFmtId="0" fontId="0" fillId="2" borderId="209" xfId="0" applyFont="1" applyFill="1" applyBorder="1" applyAlignment="1">
      <alignment horizontal="center" vertical="center" wrapText="1"/>
    </xf>
    <xf numFmtId="0" fontId="0" fillId="2" borderId="241" xfId="0" applyFont="1" applyFill="1" applyBorder="1" applyAlignment="1">
      <alignment horizontal="center" vertical="center" wrapText="1"/>
    </xf>
    <xf numFmtId="0" fontId="3" fillId="0" borderId="91" xfId="0" applyFont="1" applyBorder="1" applyAlignment="1">
      <alignment vertical="center" wrapText="1"/>
    </xf>
    <xf numFmtId="0" fontId="0" fillId="0" borderId="11" xfId="0" applyFont="1" applyBorder="1" applyAlignment="1">
      <alignment vertical="center" wrapText="1"/>
    </xf>
    <xf numFmtId="44" fontId="46" fillId="7" borderId="242" xfId="0" applyNumberFormat="1" applyFont="1" applyFill="1" applyBorder="1" applyAlignment="1" applyProtection="1">
      <alignment horizontal="center" vertical="center"/>
      <protection locked="0"/>
    </xf>
    <xf numFmtId="44" fontId="3" fillId="2" borderId="243" xfId="0" applyNumberFormat="1" applyFont="1" applyFill="1" applyBorder="1" applyAlignment="1">
      <alignment vertical="center"/>
    </xf>
    <xf numFmtId="44" fontId="3" fillId="2" borderId="210" xfId="0" applyNumberFormat="1" applyFont="1" applyFill="1" applyBorder="1" applyAlignment="1">
      <alignment vertical="center"/>
    </xf>
    <xf numFmtId="44" fontId="3" fillId="6" borderId="232" xfId="0" applyNumberFormat="1" applyFont="1" applyFill="1" applyBorder="1" applyAlignment="1">
      <alignment horizontal="right" vertical="center"/>
    </xf>
    <xf numFmtId="0" fontId="3" fillId="6" borderId="135" xfId="0" applyFont="1" applyFill="1" applyBorder="1" applyAlignment="1">
      <alignment horizontal="right" vertical="center"/>
    </xf>
    <xf numFmtId="0" fontId="3" fillId="2" borderId="0" xfId="0" applyFont="1" applyFill="1" applyBorder="1" applyAlignment="1">
      <alignment horizontal="center" vertical="center" wrapText="1"/>
    </xf>
    <xf numFmtId="44"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0" fillId="2" borderId="0" xfId="0" applyFont="1" applyFill="1" applyBorder="1" applyAlignment="1">
      <alignment horizontal="left" vertical="center" wrapText="1"/>
    </xf>
    <xf numFmtId="0" fontId="0" fillId="0" borderId="193" xfId="0" applyFont="1" applyBorder="1" applyAlignment="1">
      <alignment horizontal="right" vertical="center" wrapText="1"/>
    </xf>
    <xf numFmtId="0" fontId="3" fillId="0" borderId="244" xfId="0" applyFont="1" applyBorder="1" applyAlignment="1">
      <alignment horizontal="center" vertical="center" wrapText="1"/>
    </xf>
    <xf numFmtId="0" fontId="3" fillId="0" borderId="194" xfId="0" applyFont="1" applyBorder="1" applyAlignment="1">
      <alignment horizontal="center" vertical="center" wrapText="1"/>
    </xf>
    <xf numFmtId="44" fontId="3" fillId="2" borderId="192" xfId="0" applyNumberFormat="1" applyFont="1" applyFill="1" applyBorder="1" applyAlignment="1">
      <alignment horizontal="left" vertical="center" wrapText="1"/>
    </xf>
    <xf numFmtId="0" fontId="3" fillId="0" borderId="148" xfId="0" applyFont="1" applyBorder="1" applyAlignment="1">
      <alignment horizontal="left" vertical="center" wrapText="1"/>
    </xf>
    <xf numFmtId="0" fontId="3" fillId="0" borderId="193" xfId="0" applyFont="1" applyBorder="1" applyAlignment="1">
      <alignment horizontal="left" vertical="center" wrapText="1"/>
    </xf>
    <xf numFmtId="0" fontId="3" fillId="0" borderId="26" xfId="0" applyFont="1" applyBorder="1" applyAlignment="1">
      <alignment vertical="center" wrapText="1"/>
    </xf>
    <xf numFmtId="0" fontId="3" fillId="0" borderId="3" xfId="0" applyFont="1" applyBorder="1" applyAlignment="1">
      <alignment vertical="center" wrapText="1"/>
    </xf>
    <xf numFmtId="0" fontId="3" fillId="0" borderId="154" xfId="0" applyFont="1" applyBorder="1" applyAlignment="1">
      <alignment horizontal="center" vertical="center" wrapText="1" readingOrder="1"/>
    </xf>
    <xf numFmtId="0" fontId="3" fillId="0" borderId="137" xfId="0" applyFont="1" applyBorder="1" applyAlignment="1">
      <alignment horizontal="center" vertical="center" wrapText="1" readingOrder="1"/>
    </xf>
    <xf numFmtId="0" fontId="3" fillId="0" borderId="194" xfId="0" applyFont="1" applyBorder="1" applyAlignment="1">
      <alignment horizontal="center" vertical="center" wrapText="1" readingOrder="1"/>
    </xf>
    <xf numFmtId="0" fontId="3" fillId="0" borderId="192" xfId="0" applyFont="1" applyBorder="1" applyAlignment="1">
      <alignment horizontal="center" vertical="center" wrapText="1" readingOrder="1"/>
    </xf>
    <xf numFmtId="0" fontId="3" fillId="0" borderId="148" xfId="0" applyFont="1" applyBorder="1" applyAlignment="1">
      <alignment horizontal="center" vertical="center" wrapText="1" readingOrder="1"/>
    </xf>
    <xf numFmtId="0" fontId="3" fillId="0" borderId="193" xfId="0" applyFont="1" applyBorder="1" applyAlignment="1">
      <alignment horizontal="center" vertical="center" wrapText="1" readingOrder="1"/>
    </xf>
    <xf numFmtId="44" fontId="46" fillId="7" borderId="69" xfId="0" applyNumberFormat="1" applyFont="1" applyFill="1" applyBorder="1" applyAlignment="1" applyProtection="1">
      <alignment vertical="center"/>
      <protection locked="0"/>
    </xf>
    <xf numFmtId="44" fontId="46" fillId="7" borderId="3" xfId="0" applyNumberFormat="1" applyFont="1" applyFill="1" applyBorder="1" applyAlignment="1" applyProtection="1">
      <alignment vertical="center"/>
      <protection locked="0"/>
    </xf>
    <xf numFmtId="44" fontId="46" fillId="0" borderId="63" xfId="0" applyNumberFormat="1" applyFont="1" applyBorder="1" applyAlignment="1" applyProtection="1">
      <alignment vertical="center"/>
      <protection locked="0"/>
    </xf>
    <xf numFmtId="0" fontId="3" fillId="0" borderId="245" xfId="0" applyFont="1" applyBorder="1" applyAlignment="1">
      <alignment horizontal="center" vertical="center" wrapText="1"/>
    </xf>
    <xf numFmtId="0" fontId="3" fillId="0" borderId="246" xfId="0" applyFont="1" applyBorder="1" applyAlignment="1">
      <alignment horizontal="center" vertical="center" wrapText="1"/>
    </xf>
    <xf numFmtId="0" fontId="3" fillId="0" borderId="247" xfId="0" applyFont="1" applyBorder="1" applyAlignment="1">
      <alignment horizontal="center" vertical="center" wrapText="1"/>
    </xf>
    <xf numFmtId="44" fontId="3" fillId="2" borderId="248" xfId="0" applyNumberFormat="1" applyFont="1" applyFill="1" applyBorder="1" applyAlignment="1">
      <alignment vertical="center"/>
    </xf>
    <xf numFmtId="44" fontId="3" fillId="2" borderId="249" xfId="0" applyNumberFormat="1" applyFont="1" applyFill="1" applyBorder="1" applyAlignment="1">
      <alignment vertical="center"/>
    </xf>
    <xf numFmtId="0" fontId="3" fillId="0" borderId="250" xfId="0" applyFont="1" applyBorder="1" applyAlignment="1">
      <alignment vertical="center"/>
    </xf>
    <xf numFmtId="0" fontId="3" fillId="2" borderId="251" xfId="0" applyFont="1" applyFill="1" applyBorder="1" applyAlignment="1">
      <alignment vertical="center" wrapText="1"/>
    </xf>
    <xf numFmtId="44" fontId="0" fillId="2" borderId="0" xfId="0" applyNumberFormat="1" applyFont="1" applyFill="1" applyBorder="1" applyAlignment="1">
      <alignment horizontal="left" vertical="center" wrapText="1"/>
    </xf>
    <xf numFmtId="44" fontId="3" fillId="0" borderId="243" xfId="0" applyNumberFormat="1" applyFont="1" applyBorder="1" applyAlignment="1">
      <alignment vertical="center"/>
    </xf>
    <xf numFmtId="0" fontId="3" fillId="0" borderId="252" xfId="0" applyFont="1" applyBorder="1" applyAlignment="1">
      <alignment vertical="center"/>
    </xf>
    <xf numFmtId="44" fontId="3" fillId="6" borderId="253" xfId="0" applyNumberFormat="1" applyFont="1" applyFill="1" applyBorder="1" applyAlignment="1">
      <alignment horizontal="right" vertical="center" wrapText="1"/>
    </xf>
    <xf numFmtId="0" fontId="3" fillId="6" borderId="11" xfId="0" applyFont="1" applyFill="1" applyBorder="1" applyAlignment="1">
      <alignment horizontal="right" vertical="center" wrapText="1"/>
    </xf>
    <xf numFmtId="0" fontId="0" fillId="0" borderId="11" xfId="0" applyFont="1" applyBorder="1" applyAlignment="1">
      <alignment horizontal="right" vertical="center" wrapText="1"/>
    </xf>
    <xf numFmtId="0" fontId="0" fillId="0" borderId="254" xfId="0" applyFont="1" applyBorder="1" applyAlignment="1">
      <alignment horizontal="right" vertical="center" wrapText="1"/>
    </xf>
    <xf numFmtId="0" fontId="0" fillId="0" borderId="137" xfId="0" applyFont="1" applyBorder="1" applyAlignment="1">
      <alignment horizontal="center" vertical="center" wrapText="1"/>
    </xf>
    <xf numFmtId="0" fontId="0" fillId="0" borderId="194" xfId="0" applyFont="1" applyBorder="1" applyAlignment="1">
      <alignment horizontal="center" vertical="center" wrapText="1"/>
    </xf>
    <xf numFmtId="0" fontId="3" fillId="0" borderId="232" xfId="0" applyFont="1" applyBorder="1" applyAlignment="1">
      <alignment vertical="center" wrapText="1"/>
    </xf>
    <xf numFmtId="0" fontId="0" fillId="0" borderId="148" xfId="0" applyFont="1" applyBorder="1" applyAlignment="1">
      <alignment vertical="center" wrapText="1"/>
    </xf>
    <xf numFmtId="0" fontId="0" fillId="0" borderId="193" xfId="0" applyFont="1" applyBorder="1" applyAlignment="1">
      <alignment vertical="center" wrapText="1"/>
    </xf>
    <xf numFmtId="0" fontId="3" fillId="0" borderId="229" xfId="0" applyFont="1" applyBorder="1" applyAlignment="1">
      <alignment vertical="center"/>
    </xf>
    <xf numFmtId="0" fontId="3" fillId="0" borderId="255" xfId="0" applyFont="1" applyBorder="1" applyAlignment="1">
      <alignment horizontal="center" vertical="center" wrapText="1" readingOrder="1"/>
    </xf>
    <xf numFmtId="0" fontId="3" fillId="0" borderId="232" xfId="0" applyFont="1" applyBorder="1" applyAlignment="1">
      <alignment vertical="center" wrapText="1" readingOrder="1"/>
    </xf>
    <xf numFmtId="0" fontId="3" fillId="0" borderId="148" xfId="0" applyFont="1" applyBorder="1" applyAlignment="1">
      <alignment vertical="center" wrapText="1" readingOrder="1"/>
    </xf>
    <xf numFmtId="0" fontId="3" fillId="0" borderId="233" xfId="0" applyFont="1" applyBorder="1" applyAlignment="1">
      <alignment vertical="center" wrapText="1" readingOrder="1"/>
    </xf>
    <xf numFmtId="44" fontId="48" fillId="7" borderId="256" xfId="0" applyNumberFormat="1" applyFont="1" applyFill="1" applyBorder="1" applyAlignment="1" applyProtection="1">
      <alignment vertical="center"/>
      <protection locked="0"/>
    </xf>
    <xf numFmtId="44" fontId="3" fillId="2" borderId="257" xfId="0" applyNumberFormat="1" applyFont="1" applyFill="1" applyBorder="1" applyAlignment="1">
      <alignment vertical="center"/>
    </xf>
    <xf numFmtId="0" fontId="0" fillId="0" borderId="235" xfId="0" applyFont="1" applyBorder="1" applyAlignment="1">
      <alignment vertical="center"/>
    </xf>
    <xf numFmtId="0" fontId="0" fillId="0" borderId="236" xfId="0" applyFont="1" applyBorder="1" applyAlignment="1">
      <alignment vertical="center"/>
    </xf>
    <xf numFmtId="44" fontId="0" fillId="2" borderId="0" xfId="0" applyNumberFormat="1" applyFont="1" applyFill="1" applyBorder="1" applyAlignment="1">
      <alignment horizontal="center" vertical="center" wrapText="1"/>
    </xf>
    <xf numFmtId="0" fontId="36" fillId="0" borderId="258" xfId="0" applyFont="1" applyFill="1" applyBorder="1" applyAlignment="1" applyProtection="1">
      <alignment horizontal="center" vertical="center" wrapText="1" readingOrder="1"/>
      <protection/>
    </xf>
    <xf numFmtId="0" fontId="36" fillId="0" borderId="259" xfId="0" applyFont="1" applyFill="1" applyBorder="1" applyAlignment="1" applyProtection="1">
      <alignment horizontal="center" vertical="center" wrapText="1" readingOrder="1"/>
      <protection/>
    </xf>
    <xf numFmtId="0" fontId="3" fillId="0" borderId="259" xfId="0" applyFont="1" applyBorder="1" applyAlignment="1">
      <alignment horizontal="center" vertical="center" wrapText="1" readingOrder="1"/>
    </xf>
    <xf numFmtId="0" fontId="0" fillId="0" borderId="259" xfId="0" applyFont="1" applyBorder="1" applyAlignment="1">
      <alignment horizontal="center" vertical="center" wrapText="1" readingOrder="1"/>
    </xf>
    <xf numFmtId="0" fontId="0" fillId="0" borderId="260" xfId="0" applyFont="1" applyBorder="1" applyAlignment="1">
      <alignment horizontal="center" vertical="center" wrapText="1" readingOrder="1"/>
    </xf>
    <xf numFmtId="0" fontId="36" fillId="2" borderId="258" xfId="0" applyFont="1" applyFill="1" applyBorder="1" applyAlignment="1" applyProtection="1">
      <alignment vertical="center" wrapText="1" readingOrder="1"/>
      <protection/>
    </xf>
    <xf numFmtId="0" fontId="36" fillId="2" borderId="259" xfId="0" applyFont="1" applyFill="1" applyBorder="1" applyAlignment="1" applyProtection="1">
      <alignment vertical="center" wrapText="1" readingOrder="1"/>
      <protection/>
    </xf>
    <xf numFmtId="0" fontId="0" fillId="2" borderId="259" xfId="0" applyFont="1" applyFill="1" applyBorder="1" applyAlignment="1">
      <alignment vertical="center" wrapText="1" readingOrder="1"/>
    </xf>
    <xf numFmtId="0" fontId="0" fillId="2" borderId="260" xfId="0" applyFont="1" applyFill="1" applyBorder="1" applyAlignment="1">
      <alignment vertical="center" wrapText="1" readingOrder="1"/>
    </xf>
    <xf numFmtId="44" fontId="46" fillId="7" borderId="261" xfId="0" applyNumberFormat="1" applyFont="1" applyFill="1" applyBorder="1" applyAlignment="1" applyProtection="1">
      <alignment vertical="center"/>
      <protection locked="0"/>
    </xf>
    <xf numFmtId="0" fontId="46" fillId="0" borderId="195" xfId="0" applyFont="1" applyBorder="1" applyAlignment="1" applyProtection="1">
      <alignment vertical="center"/>
      <protection locked="0"/>
    </xf>
    <xf numFmtId="44" fontId="3" fillId="2" borderId="262" xfId="0" applyNumberFormat="1" applyFont="1" applyFill="1" applyBorder="1" applyAlignment="1">
      <alignment horizontal="left" vertical="center"/>
    </xf>
    <xf numFmtId="44" fontId="3" fillId="2" borderId="235" xfId="0" applyNumberFormat="1" applyFont="1" applyFill="1" applyBorder="1" applyAlignment="1">
      <alignment horizontal="left" vertical="center"/>
    </xf>
    <xf numFmtId="0" fontId="3" fillId="2" borderId="235" xfId="0" applyFont="1" applyFill="1" applyBorder="1" applyAlignment="1">
      <alignment vertical="center"/>
    </xf>
    <xf numFmtId="44" fontId="3" fillId="6" borderId="263" xfId="0" applyNumberFormat="1" applyFont="1" applyFill="1" applyBorder="1" applyAlignment="1">
      <alignment horizontal="right" vertical="center" wrapText="1"/>
    </xf>
    <xf numFmtId="44" fontId="3" fillId="6" borderId="264" xfId="0" applyNumberFormat="1" applyFont="1" applyFill="1" applyBorder="1" applyAlignment="1">
      <alignment horizontal="right" vertical="center" wrapText="1"/>
    </xf>
    <xf numFmtId="44" fontId="0" fillId="0" borderId="264" xfId="0" applyNumberFormat="1" applyFont="1" applyBorder="1" applyAlignment="1">
      <alignment horizontal="right" vertical="center" wrapText="1"/>
    </xf>
    <xf numFmtId="44" fontId="0" fillId="0" borderId="265" xfId="0" applyNumberFormat="1" applyFont="1" applyBorder="1" applyAlignment="1">
      <alignment horizontal="right" vertical="center" wrapText="1"/>
    </xf>
    <xf numFmtId="0" fontId="3" fillId="0" borderId="211" xfId="0" applyFont="1" applyBorder="1" applyAlignment="1">
      <alignment vertical="center"/>
    </xf>
    <xf numFmtId="0" fontId="3" fillId="0" borderId="118" xfId="0" applyFont="1" applyBorder="1" applyAlignment="1">
      <alignment horizontal="center" vertical="center" wrapText="1"/>
    </xf>
    <xf numFmtId="0" fontId="3" fillId="0" borderId="251" xfId="0" applyFont="1" applyBorder="1" applyAlignment="1">
      <alignment horizontal="center" vertical="center" wrapText="1"/>
    </xf>
    <xf numFmtId="0" fontId="3" fillId="2" borderId="148" xfId="0" applyFont="1" applyFill="1" applyBorder="1" applyAlignment="1">
      <alignment horizontal="left" vertical="center" wrapText="1"/>
    </xf>
    <xf numFmtId="0" fontId="3" fillId="2" borderId="193" xfId="0" applyFont="1" applyFill="1" applyBorder="1" applyAlignment="1">
      <alignment horizontal="left" vertical="center" wrapText="1"/>
    </xf>
    <xf numFmtId="0" fontId="3" fillId="2" borderId="192" xfId="0" applyFont="1" applyFill="1" applyBorder="1" applyAlignment="1">
      <alignment horizontal="left" vertical="center" wrapText="1"/>
    </xf>
    <xf numFmtId="0" fontId="3" fillId="0" borderId="148" xfId="0" applyFont="1" applyBorder="1" applyAlignment="1">
      <alignment vertical="center"/>
    </xf>
    <xf numFmtId="0" fontId="3" fillId="0" borderId="193" xfId="0" applyFont="1" applyBorder="1" applyAlignment="1">
      <alignment vertical="center"/>
    </xf>
    <xf numFmtId="44" fontId="3" fillId="2" borderId="26" xfId="0" applyNumberFormat="1" applyFont="1" applyFill="1" applyBorder="1" applyAlignment="1">
      <alignment vertical="center" wrapText="1"/>
    </xf>
    <xf numFmtId="0" fontId="3" fillId="2" borderId="121" xfId="0" applyFont="1" applyFill="1" applyBorder="1" applyAlignment="1">
      <alignment vertical="center" wrapText="1"/>
    </xf>
    <xf numFmtId="44" fontId="3" fillId="2" borderId="42" xfId="0" applyNumberFormat="1"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0" fillId="0" borderId="5" xfId="0" applyBorder="1" applyAlignment="1">
      <alignment horizontal="center" vertical="center" wrapText="1"/>
    </xf>
    <xf numFmtId="0" fontId="0" fillId="0" borderId="54" xfId="0" applyBorder="1" applyAlignment="1">
      <alignment horizontal="center" vertical="center" wrapText="1"/>
    </xf>
    <xf numFmtId="44" fontId="3" fillId="2" borderId="21" xfId="0" applyNumberFormat="1" applyFont="1" applyFill="1" applyBorder="1" applyAlignment="1">
      <alignment horizontal="center" vertical="center" wrapText="1"/>
    </xf>
    <xf numFmtId="0" fontId="31" fillId="5" borderId="62" xfId="0" applyFont="1" applyFill="1" applyBorder="1" applyAlignment="1">
      <alignment horizontal="center" vertical="center"/>
    </xf>
    <xf numFmtId="0" fontId="31" fillId="5" borderId="41" xfId="0" applyFont="1" applyFill="1" applyBorder="1" applyAlignment="1">
      <alignment horizontal="center" vertical="center"/>
    </xf>
    <xf numFmtId="0" fontId="32" fillId="0" borderId="62" xfId="0" applyFont="1" applyFill="1" applyBorder="1" applyAlignment="1">
      <alignment horizontal="left" vertical="top" wrapText="1"/>
    </xf>
    <xf numFmtId="0" fontId="3" fillId="11" borderId="25" xfId="0" applyFont="1" applyFill="1" applyBorder="1" applyAlignment="1">
      <alignment horizontal="center" vertical="center"/>
    </xf>
    <xf numFmtId="44" fontId="3" fillId="2" borderId="42" xfId="0" applyNumberFormat="1" applyFont="1" applyFill="1"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32" fillId="2" borderId="0" xfId="0" applyFont="1" applyFill="1" applyBorder="1" applyAlignment="1">
      <alignment horizontal="right" vertical="center" wrapText="1"/>
    </xf>
    <xf numFmtId="0" fontId="0" fillId="0" borderId="0" xfId="0" applyBorder="1" applyAlignment="1">
      <alignment horizontal="right" vertical="center" wrapText="1"/>
    </xf>
    <xf numFmtId="44" fontId="46" fillId="0" borderId="43" xfId="0" applyNumberFormat="1" applyFont="1" applyBorder="1" applyAlignment="1" applyProtection="1">
      <alignment vertical="center"/>
      <protection locked="0"/>
    </xf>
    <xf numFmtId="44" fontId="46" fillId="2" borderId="45" xfId="0" applyNumberFormat="1" applyFont="1" applyFill="1" applyBorder="1" applyAlignment="1">
      <alignment vertical="center"/>
    </xf>
    <xf numFmtId="44" fontId="46" fillId="2" borderId="84" xfId="0" applyNumberFormat="1" applyFont="1" applyFill="1" applyBorder="1" applyAlignment="1">
      <alignment vertical="center"/>
    </xf>
    <xf numFmtId="44" fontId="46" fillId="2" borderId="38" xfId="0" applyNumberFormat="1" applyFont="1" applyFill="1" applyBorder="1" applyAlignment="1">
      <alignment vertical="center"/>
    </xf>
    <xf numFmtId="44" fontId="46" fillId="2" borderId="4" xfId="0" applyNumberFormat="1" applyFont="1" applyFill="1" applyBorder="1" applyAlignment="1">
      <alignment vertical="center"/>
    </xf>
    <xf numFmtId="44" fontId="46" fillId="2" borderId="9" xfId="0" applyNumberFormat="1" applyFont="1" applyFill="1" applyBorder="1" applyAlignment="1">
      <alignment vertical="center"/>
    </xf>
    <xf numFmtId="44" fontId="46" fillId="2" borderId="5" xfId="0" applyNumberFormat="1" applyFont="1" applyFill="1" applyBorder="1" applyAlignment="1">
      <alignment vertical="center"/>
    </xf>
    <xf numFmtId="0" fontId="46" fillId="2" borderId="5" xfId="0" applyFont="1" applyFill="1" applyBorder="1" applyAlignment="1">
      <alignment vertical="center"/>
    </xf>
    <xf numFmtId="0" fontId="46" fillId="2" borderId="10" xfId="0" applyFont="1" applyFill="1" applyBorder="1" applyAlignment="1">
      <alignment vertical="center"/>
    </xf>
    <xf numFmtId="49" fontId="3" fillId="9" borderId="266" xfId="0" applyNumberFormat="1" applyFont="1" applyFill="1" applyBorder="1" applyAlignment="1">
      <alignment horizontal="center" vertical="center"/>
    </xf>
    <xf numFmtId="0" fontId="3" fillId="9" borderId="20" xfId="0" applyFont="1" applyFill="1" applyBorder="1" applyAlignment="1">
      <alignment horizontal="center" vertical="center"/>
    </xf>
    <xf numFmtId="0" fontId="32" fillId="2" borderId="0" xfId="0" applyFont="1" applyFill="1" applyBorder="1" applyAlignment="1">
      <alignment horizontal="left" wrapText="1"/>
    </xf>
    <xf numFmtId="0" fontId="5" fillId="5" borderId="267" xfId="0" applyFont="1" applyFill="1" applyBorder="1" applyAlignment="1">
      <alignment horizontal="center" vertical="center"/>
    </xf>
    <xf numFmtId="0" fontId="3" fillId="5" borderId="268" xfId="0" applyFont="1" applyFill="1" applyBorder="1" applyAlignment="1">
      <alignment horizontal="center" vertical="center"/>
    </xf>
    <xf numFmtId="0" fontId="5" fillId="5" borderId="38" xfId="0" applyFont="1" applyFill="1" applyBorder="1" applyAlignment="1">
      <alignment horizontal="center" vertical="center" wrapText="1"/>
    </xf>
    <xf numFmtId="0" fontId="3" fillId="5" borderId="4" xfId="0" applyFont="1" applyFill="1" applyBorder="1" applyAlignment="1">
      <alignment horizontal="center" vertical="center" wrapText="1"/>
    </xf>
    <xf numFmtId="44" fontId="5" fillId="5" borderId="89" xfId="0" applyNumberFormat="1" applyFont="1" applyFill="1" applyBorder="1" applyAlignment="1">
      <alignment horizontal="center" vertical="top" wrapText="1"/>
    </xf>
    <xf numFmtId="0" fontId="46" fillId="0" borderId="43" xfId="0" applyFont="1" applyBorder="1" applyAlignment="1">
      <alignment vertical="center"/>
    </xf>
    <xf numFmtId="0" fontId="46" fillId="0" borderId="44" xfId="0" applyFont="1" applyBorder="1" applyAlignment="1">
      <alignment vertical="center"/>
    </xf>
    <xf numFmtId="0" fontId="3" fillId="0" borderId="26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27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71" xfId="0" applyFont="1" applyBorder="1" applyAlignment="1">
      <alignment vertical="center" wrapText="1"/>
    </xf>
    <xf numFmtId="0" fontId="0" fillId="0" borderId="163" xfId="0" applyFont="1" applyBorder="1" applyAlignment="1">
      <alignment vertical="center" wrapText="1"/>
    </xf>
    <xf numFmtId="0" fontId="0" fillId="0" borderId="272" xfId="0" applyFont="1" applyBorder="1" applyAlignment="1">
      <alignment vertical="center" wrapText="1"/>
    </xf>
    <xf numFmtId="0" fontId="3" fillId="0" borderId="25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5" xfId="0" applyFont="1" applyBorder="1" applyAlignment="1">
      <alignment horizontal="center" vertical="center" wrapText="1"/>
    </xf>
    <xf numFmtId="44" fontId="3" fillId="2" borderId="269" xfId="0" applyNumberFormat="1" applyFont="1" applyFill="1" applyBorder="1" applyAlignment="1">
      <alignment vertical="center"/>
    </xf>
    <xf numFmtId="0" fontId="3" fillId="2" borderId="84" xfId="0" applyFont="1" applyFill="1" applyBorder="1" applyAlignment="1">
      <alignment vertical="center"/>
    </xf>
    <xf numFmtId="44" fontId="3" fillId="10" borderId="227" xfId="0" applyNumberFormat="1" applyFont="1" applyFill="1" applyBorder="1" applyAlignment="1">
      <alignment horizontal="center" vertical="center"/>
    </xf>
    <xf numFmtId="0" fontId="3" fillId="10" borderId="5" xfId="0" applyFont="1" applyFill="1" applyBorder="1" applyAlignment="1">
      <alignment horizontal="center" vertical="center"/>
    </xf>
    <xf numFmtId="0" fontId="3" fillId="10" borderId="10" xfId="0" applyFont="1" applyFill="1" applyBorder="1" applyAlignment="1">
      <alignment horizontal="center" vertical="center"/>
    </xf>
    <xf numFmtId="0" fontId="3" fillId="0" borderId="82" xfId="0" applyNumberFormat="1" applyFont="1" applyBorder="1" applyAlignment="1">
      <alignment horizontal="center" vertical="center"/>
    </xf>
    <xf numFmtId="0" fontId="3" fillId="0" borderId="25" xfId="0" applyNumberFormat="1" applyFont="1" applyBorder="1" applyAlignment="1">
      <alignment horizontal="center" vertical="center"/>
    </xf>
    <xf numFmtId="44" fontId="3" fillId="2" borderId="0" xfId="0"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0" fontId="0" fillId="2" borderId="0" xfId="0" applyFont="1" applyFill="1" applyBorder="1" applyAlignment="1">
      <alignment horizontal="right" vertical="center" wrapText="1"/>
    </xf>
    <xf numFmtId="44" fontId="3" fillId="2" borderId="82" xfId="0" applyNumberFormat="1" applyFont="1" applyFill="1" applyBorder="1" applyAlignment="1">
      <alignment vertical="center"/>
    </xf>
    <xf numFmtId="0" fontId="3" fillId="2" borderId="25" xfId="0" applyFont="1" applyFill="1" applyBorder="1" applyAlignment="1">
      <alignment vertical="center"/>
    </xf>
    <xf numFmtId="44" fontId="3" fillId="10" borderId="49" xfId="0" applyNumberFormat="1" applyFont="1" applyFill="1" applyBorder="1" applyAlignment="1">
      <alignment horizontal="center" vertical="center"/>
    </xf>
    <xf numFmtId="44" fontId="3" fillId="10" borderId="5" xfId="0" applyNumberFormat="1" applyFont="1" applyFill="1" applyBorder="1" applyAlignment="1">
      <alignment horizontal="center" vertical="center"/>
    </xf>
    <xf numFmtId="0" fontId="36" fillId="2" borderId="21" xfId="0" applyFont="1" applyFill="1" applyBorder="1" applyAlignment="1" applyProtection="1">
      <alignment vertical="center" wrapText="1" readingOrder="1"/>
      <protection/>
    </xf>
    <xf numFmtId="0" fontId="36" fillId="2" borderId="5" xfId="0" applyFont="1" applyFill="1" applyBorder="1" applyAlignment="1" applyProtection="1">
      <alignment vertical="center" wrapText="1" readingOrder="1"/>
      <protection/>
    </xf>
    <xf numFmtId="0" fontId="0" fillId="2" borderId="5" xfId="0" applyFont="1" applyFill="1" applyBorder="1" applyAlignment="1">
      <alignment vertical="center" wrapText="1" readingOrder="1"/>
    </xf>
    <xf numFmtId="0" fontId="0" fillId="2" borderId="273" xfId="0" applyFont="1" applyFill="1" applyBorder="1" applyAlignment="1">
      <alignment vertical="center" wrapText="1" readingOrder="1"/>
    </xf>
    <xf numFmtId="0" fontId="3" fillId="0" borderId="45" xfId="0" applyFont="1" applyBorder="1" applyAlignment="1">
      <alignment horizontal="center" vertical="center"/>
    </xf>
    <xf numFmtId="0" fontId="3" fillId="0" borderId="84" xfId="0" applyFont="1" applyBorder="1" applyAlignment="1">
      <alignment horizontal="center" vertical="center"/>
    </xf>
    <xf numFmtId="0" fontId="3" fillId="0" borderId="274" xfId="0" applyFont="1" applyBorder="1" applyAlignment="1">
      <alignment horizontal="center" vertical="center" wrapText="1"/>
    </xf>
    <xf numFmtId="0" fontId="3" fillId="0" borderId="175" xfId="0" applyFont="1" applyBorder="1" applyAlignment="1">
      <alignment vertical="center" wrapText="1" readingOrder="1"/>
    </xf>
    <xf numFmtId="0" fontId="3" fillId="0" borderId="176" xfId="0" applyFont="1" applyBorder="1" applyAlignment="1">
      <alignment vertical="center" wrapText="1" readingOrder="1"/>
    </xf>
    <xf numFmtId="0" fontId="3" fillId="0" borderId="90" xfId="0" applyFont="1" applyBorder="1" applyAlignment="1">
      <alignment vertical="center" wrapText="1" readingOrder="1"/>
    </xf>
    <xf numFmtId="44" fontId="3" fillId="7" borderId="69" xfId="0" applyNumberFormat="1" applyFont="1" applyFill="1" applyBorder="1" applyAlignment="1" applyProtection="1">
      <alignment vertical="center"/>
      <protection locked="0"/>
    </xf>
    <xf numFmtId="44" fontId="3" fillId="7" borderId="3" xfId="0" applyNumberFormat="1" applyFont="1" applyFill="1" applyBorder="1" applyAlignment="1" applyProtection="1">
      <alignment vertical="center"/>
      <protection locked="0"/>
    </xf>
    <xf numFmtId="44" fontId="3" fillId="7" borderId="63" xfId="0" applyNumberFormat="1" applyFont="1" applyFill="1" applyBorder="1" applyAlignment="1" applyProtection="1">
      <alignment vertical="center"/>
      <protection locked="0"/>
    </xf>
    <xf numFmtId="44" fontId="3" fillId="2" borderId="275" xfId="0" applyNumberFormat="1" applyFont="1" applyFill="1" applyBorder="1" applyAlignment="1">
      <alignment vertical="center"/>
    </xf>
    <xf numFmtId="0" fontId="0" fillId="0" borderId="19" xfId="0" applyFont="1" applyBorder="1" applyAlignment="1">
      <alignment vertical="center"/>
    </xf>
    <xf numFmtId="0" fontId="0" fillId="0" borderId="276" xfId="0" applyFont="1" applyBorder="1" applyAlignment="1">
      <alignment vertical="center"/>
    </xf>
    <xf numFmtId="0" fontId="36" fillId="0" borderId="38" xfId="0" applyFont="1" applyFill="1" applyBorder="1" applyAlignment="1" applyProtection="1">
      <alignment vertical="center" wrapText="1" readingOrder="1"/>
      <protection/>
    </xf>
    <xf numFmtId="0" fontId="36" fillId="0" borderId="4" xfId="0" applyFont="1" applyFill="1" applyBorder="1" applyAlignment="1" applyProtection="1">
      <alignment vertical="center" wrapText="1" readingOrder="1"/>
      <protection/>
    </xf>
    <xf numFmtId="0" fontId="3" fillId="0" borderId="4" xfId="0" applyFont="1" applyBorder="1" applyAlignment="1">
      <alignment vertical="center" wrapText="1" readingOrder="1"/>
    </xf>
    <xf numFmtId="0" fontId="0" fillId="0" borderId="4" xfId="0" applyFont="1" applyBorder="1" applyAlignment="1">
      <alignment vertical="center" wrapText="1" readingOrder="1"/>
    </xf>
    <xf numFmtId="0" fontId="0" fillId="0" borderId="75" xfId="0" applyFont="1" applyBorder="1" applyAlignment="1">
      <alignment vertical="center" wrapText="1" readingOrder="1"/>
    </xf>
    <xf numFmtId="44" fontId="3" fillId="7" borderId="44" xfId="0" applyNumberFormat="1" applyFont="1" applyFill="1" applyBorder="1" applyAlignment="1" applyProtection="1">
      <alignment vertical="center"/>
      <protection locked="0"/>
    </xf>
    <xf numFmtId="44" fontId="3" fillId="2" borderId="145" xfId="0" applyNumberFormat="1" applyFont="1" applyFill="1" applyBorder="1" applyAlignment="1">
      <alignment horizontal="left" vertical="center"/>
    </xf>
    <xf numFmtId="44" fontId="3" fillId="10" borderId="187" xfId="0" applyNumberFormat="1" applyFont="1" applyFill="1" applyBorder="1" applyAlignment="1">
      <alignment horizontal="center" vertical="center" wrapText="1"/>
    </xf>
    <xf numFmtId="44" fontId="3" fillId="10" borderId="90" xfId="0" applyNumberFormat="1" applyFont="1" applyFill="1" applyBorder="1" applyAlignment="1">
      <alignment horizontal="center" vertical="center" wrapText="1"/>
    </xf>
    <xf numFmtId="0" fontId="3" fillId="10" borderId="90" xfId="0" applyFont="1" applyFill="1" applyBorder="1" applyAlignment="1">
      <alignment horizontal="center" vertical="center" wrapText="1"/>
    </xf>
    <xf numFmtId="44" fontId="3" fillId="10" borderId="277" xfId="0" applyNumberFormat="1" applyFont="1" applyFill="1" applyBorder="1" applyAlignment="1">
      <alignment horizontal="center" vertical="center" wrapText="1"/>
    </xf>
    <xf numFmtId="0" fontId="0" fillId="10" borderId="18" xfId="0" applyFont="1" applyFill="1" applyBorder="1" applyAlignment="1">
      <alignment horizontal="center" vertical="center" wrapText="1"/>
    </xf>
    <xf numFmtId="0" fontId="0" fillId="10" borderId="278" xfId="0" applyFont="1" applyFill="1" applyBorder="1" applyAlignment="1">
      <alignment horizontal="center" vertical="center" wrapText="1"/>
    </xf>
    <xf numFmtId="0" fontId="3" fillId="0" borderId="279" xfId="0" applyFont="1" applyBorder="1" applyAlignment="1">
      <alignment vertical="center" wrapText="1"/>
    </xf>
    <xf numFmtId="0" fontId="0" fillId="0" borderId="90" xfId="0" applyFont="1" applyBorder="1" applyAlignment="1">
      <alignment vertical="center" wrapText="1"/>
    </xf>
    <xf numFmtId="0" fontId="0" fillId="0" borderId="65" xfId="0" applyFont="1" applyBorder="1" applyAlignment="1">
      <alignment vertical="center" wrapText="1"/>
    </xf>
    <xf numFmtId="44" fontId="3" fillId="0" borderId="280" xfId="0" applyNumberFormat="1" applyFont="1" applyBorder="1" applyAlignment="1">
      <alignment vertical="center"/>
    </xf>
    <xf numFmtId="0" fontId="3" fillId="0" borderId="145" xfId="0" applyFont="1" applyBorder="1" applyAlignment="1">
      <alignment vertical="center"/>
    </xf>
    <xf numFmtId="0" fontId="3" fillId="0" borderId="120" xfId="0" applyFont="1" applyBorder="1" applyAlignment="1">
      <alignment vertical="center"/>
    </xf>
    <xf numFmtId="0" fontId="3" fillId="0" borderId="182" xfId="0" applyFont="1" applyBorder="1" applyAlignment="1">
      <alignment vertical="center" wrapText="1"/>
    </xf>
    <xf numFmtId="0" fontId="3" fillId="0" borderId="77" xfId="0" applyFont="1" applyBorder="1" applyAlignment="1">
      <alignment vertical="center" wrapText="1"/>
    </xf>
    <xf numFmtId="0" fontId="3" fillId="0" borderId="140" xfId="0" applyFont="1" applyBorder="1" applyAlignment="1">
      <alignment vertical="center" wrapText="1"/>
    </xf>
    <xf numFmtId="44" fontId="3" fillId="2" borderId="50" xfId="0" applyNumberFormat="1" applyFont="1" applyFill="1" applyBorder="1" applyAlignment="1">
      <alignment horizontal="left" vertical="center" wrapText="1"/>
    </xf>
    <xf numFmtId="0" fontId="3" fillId="0" borderId="90" xfId="0" applyFont="1" applyBorder="1" applyAlignment="1">
      <alignment horizontal="left" vertical="center" wrapText="1"/>
    </xf>
    <xf numFmtId="0" fontId="3" fillId="0" borderId="65" xfId="0" applyFont="1" applyBorder="1" applyAlignment="1">
      <alignment horizontal="left" vertical="center" wrapText="1"/>
    </xf>
    <xf numFmtId="44" fontId="3" fillId="7" borderId="42" xfId="0" applyNumberFormat="1" applyFont="1" applyFill="1" applyBorder="1" applyAlignment="1" applyProtection="1">
      <alignment vertical="center" wrapText="1"/>
      <protection locked="0"/>
    </xf>
    <xf numFmtId="44" fontId="3" fillId="7" borderId="44" xfId="0" applyNumberFormat="1" applyFont="1" applyFill="1" applyBorder="1" applyAlignment="1" applyProtection="1">
      <alignment vertical="center" wrapText="1"/>
      <protection locked="0"/>
    </xf>
    <xf numFmtId="44" fontId="3" fillId="2" borderId="281" xfId="0" applyNumberFormat="1" applyFont="1" applyFill="1" applyBorder="1" applyAlignment="1">
      <alignment vertical="center" wrapText="1"/>
    </xf>
    <xf numFmtId="44" fontId="3" fillId="2" borderId="31" xfId="0" applyNumberFormat="1" applyFont="1" applyFill="1" applyBorder="1" applyAlignment="1">
      <alignment vertical="center" wrapText="1"/>
    </xf>
    <xf numFmtId="0" fontId="3" fillId="2" borderId="31" xfId="0" applyFont="1" applyFill="1" applyBorder="1" applyAlignment="1">
      <alignment vertical="center" wrapText="1"/>
    </xf>
    <xf numFmtId="0" fontId="3" fillId="2" borderId="282" xfId="0" applyFont="1" applyFill="1" applyBorder="1" applyAlignment="1">
      <alignment vertical="center" wrapText="1"/>
    </xf>
    <xf numFmtId="44" fontId="3" fillId="10" borderId="5" xfId="0" applyNumberFormat="1"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0" borderId="82" xfId="0" applyFont="1" applyBorder="1" applyAlignment="1">
      <alignment horizontal="center" vertical="center"/>
    </xf>
    <xf numFmtId="0" fontId="3" fillId="0" borderId="161" xfId="0" applyFont="1" applyBorder="1" applyAlignment="1">
      <alignment horizontal="center" vertical="center"/>
    </xf>
    <xf numFmtId="44" fontId="3" fillId="0" borderId="50" xfId="0" applyNumberFormat="1" applyFont="1" applyFill="1" applyBorder="1" applyAlignment="1">
      <alignment horizontal="left" vertical="center" wrapText="1"/>
    </xf>
    <xf numFmtId="0" fontId="3" fillId="0" borderId="90" xfId="0" applyFont="1" applyFill="1" applyBorder="1" applyAlignment="1">
      <alignment horizontal="left" vertical="center" wrapText="1"/>
    </xf>
    <xf numFmtId="0" fontId="3" fillId="0" borderId="65" xfId="0" applyFont="1" applyFill="1" applyBorder="1" applyAlignment="1">
      <alignment horizontal="left" vertical="center" wrapText="1"/>
    </xf>
    <xf numFmtId="44" fontId="3" fillId="2" borderId="82" xfId="0" applyNumberFormat="1" applyFont="1" applyFill="1" applyBorder="1" applyAlignment="1">
      <alignment vertical="center" wrapText="1"/>
    </xf>
    <xf numFmtId="0" fontId="3" fillId="2" borderId="161" xfId="0" applyFont="1" applyFill="1" applyBorder="1" applyAlignment="1">
      <alignment vertical="center" wrapText="1"/>
    </xf>
    <xf numFmtId="0" fontId="3" fillId="0" borderId="82" xfId="0" applyFont="1" applyBorder="1" applyAlignment="1">
      <alignment horizontal="center" vertical="center" wrapText="1"/>
    </xf>
    <xf numFmtId="0" fontId="3" fillId="0" borderId="172" xfId="0" applyFont="1" applyBorder="1" applyAlignment="1">
      <alignment horizontal="center" vertical="center" wrapText="1"/>
    </xf>
    <xf numFmtId="0" fontId="3" fillId="0" borderId="145" xfId="0" applyFont="1" applyBorder="1" applyAlignment="1">
      <alignment horizontal="center" vertical="center" wrapText="1"/>
    </xf>
    <xf numFmtId="44" fontId="3" fillId="10" borderId="279" xfId="0" applyNumberFormat="1" applyFont="1" applyFill="1" applyBorder="1" applyAlignment="1">
      <alignment horizontal="center" vertical="center" wrapText="1"/>
    </xf>
    <xf numFmtId="0" fontId="3" fillId="10" borderId="65" xfId="0" applyFont="1" applyFill="1" applyBorder="1" applyAlignment="1">
      <alignment horizontal="center" vertical="center" wrapText="1"/>
    </xf>
    <xf numFmtId="0" fontId="3" fillId="0" borderId="283"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283" xfId="0" applyFont="1" applyBorder="1" applyAlignment="1">
      <alignment vertical="center" wrapText="1"/>
    </xf>
    <xf numFmtId="0" fontId="3" fillId="0" borderId="166" xfId="0" applyFont="1" applyBorder="1" applyAlignment="1">
      <alignment vertical="center" wrapText="1"/>
    </xf>
    <xf numFmtId="0" fontId="0" fillId="0" borderId="166" xfId="0" applyFont="1" applyBorder="1" applyAlignment="1">
      <alignment vertical="center" wrapText="1"/>
    </xf>
    <xf numFmtId="0" fontId="0" fillId="0" borderId="167" xfId="0" applyFont="1" applyBorder="1" applyAlignment="1">
      <alignment vertical="center" wrapText="1"/>
    </xf>
    <xf numFmtId="0" fontId="3" fillId="0" borderId="284" xfId="0" applyFont="1" applyBorder="1" applyAlignment="1">
      <alignment horizontal="center" vertical="center" wrapText="1"/>
    </xf>
    <xf numFmtId="0" fontId="3" fillId="0" borderId="285" xfId="0" applyFont="1" applyBorder="1" applyAlignment="1">
      <alignment horizontal="center" vertical="center" wrapText="1"/>
    </xf>
    <xf numFmtId="0" fontId="3" fillId="0" borderId="182" xfId="0" applyFont="1" applyBorder="1" applyAlignment="1">
      <alignment horizontal="left" vertical="center" wrapText="1" readingOrder="1"/>
    </xf>
    <xf numFmtId="0" fontId="3" fillId="0" borderId="77" xfId="0" applyFont="1" applyBorder="1" applyAlignment="1">
      <alignment horizontal="left" vertical="center" wrapText="1" readingOrder="1"/>
    </xf>
    <xf numFmtId="0" fontId="3" fillId="0" borderId="49"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44" fontId="3" fillId="2" borderId="118" xfId="0" applyNumberFormat="1" applyFont="1" applyFill="1" applyBorder="1" applyAlignment="1">
      <alignment vertical="center"/>
    </xf>
    <xf numFmtId="0" fontId="3" fillId="0" borderId="0" xfId="0" applyFont="1" applyBorder="1" applyAlignment="1">
      <alignment vertical="center"/>
    </xf>
    <xf numFmtId="44" fontId="3" fillId="10" borderId="49" xfId="0" applyNumberFormat="1" applyFont="1" applyFill="1" applyBorder="1" applyAlignment="1">
      <alignment horizontal="center" vertical="center" wrapText="1"/>
    </xf>
    <xf numFmtId="0" fontId="3" fillId="10" borderId="54" xfId="0" applyFont="1" applyFill="1" applyBorder="1" applyAlignment="1">
      <alignment horizontal="center" vertical="center" wrapText="1"/>
    </xf>
    <xf numFmtId="0" fontId="3" fillId="10" borderId="54" xfId="0" applyFont="1" applyFill="1" applyBorder="1" applyAlignment="1">
      <alignment horizontal="center" vertical="center"/>
    </xf>
    <xf numFmtId="0" fontId="3" fillId="0" borderId="286" xfId="0" applyFont="1" applyBorder="1" applyAlignment="1">
      <alignment horizontal="center" vertical="center" wrapText="1"/>
    </xf>
    <xf numFmtId="0" fontId="3" fillId="0" borderId="287" xfId="0" applyFont="1" applyBorder="1" applyAlignment="1">
      <alignment horizontal="center" vertical="center" wrapText="1"/>
    </xf>
    <xf numFmtId="0" fontId="3" fillId="0" borderId="288" xfId="0" applyFont="1" applyBorder="1" applyAlignment="1">
      <alignment vertical="center" wrapText="1"/>
    </xf>
    <xf numFmtId="0" fontId="3" fillId="2" borderId="50"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0" borderId="90" xfId="0" applyFont="1" applyBorder="1" applyAlignment="1">
      <alignment vertical="center"/>
    </xf>
    <xf numFmtId="0" fontId="3" fillId="0" borderId="65" xfId="0" applyFont="1" applyBorder="1" applyAlignment="1">
      <alignment vertical="center"/>
    </xf>
    <xf numFmtId="0" fontId="3" fillId="0" borderId="88" xfId="0" applyFont="1" applyBorder="1" applyAlignment="1">
      <alignment horizontal="center" vertical="center" wrapText="1"/>
    </xf>
    <xf numFmtId="0" fontId="3" fillId="0" borderId="24" xfId="0" applyFont="1" applyBorder="1" applyAlignment="1">
      <alignment horizontal="center" vertical="center"/>
    </xf>
    <xf numFmtId="0" fontId="33" fillId="12" borderId="17" xfId="0" applyFont="1" applyFill="1" applyBorder="1" applyAlignment="1">
      <alignment horizontal="left" wrapText="1"/>
    </xf>
    <xf numFmtId="0" fontId="3" fillId="2" borderId="289" xfId="0" applyFont="1" applyFill="1" applyBorder="1" applyAlignment="1">
      <alignment horizontal="center" vertical="center" wrapText="1"/>
    </xf>
    <xf numFmtId="0" fontId="0" fillId="0" borderId="290" xfId="0" applyFont="1" applyBorder="1" applyAlignment="1">
      <alignment horizontal="center" vertical="center"/>
    </xf>
    <xf numFmtId="0" fontId="0" fillId="0" borderId="291" xfId="0" applyFont="1" applyBorder="1" applyAlignment="1">
      <alignment horizontal="center" vertical="center"/>
    </xf>
    <xf numFmtId="0" fontId="3" fillId="0" borderId="292" xfId="0" applyFont="1" applyBorder="1" applyAlignment="1">
      <alignment vertical="center" wrapText="1"/>
    </xf>
    <xf numFmtId="0" fontId="3" fillId="0" borderId="163" xfId="0" applyFont="1" applyBorder="1" applyAlignment="1">
      <alignment vertical="center" wrapText="1"/>
    </xf>
    <xf numFmtId="0" fontId="3" fillId="2" borderId="32"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70" xfId="0" applyFont="1" applyBorder="1" applyAlignment="1">
      <alignment horizontal="center" vertical="center"/>
    </xf>
    <xf numFmtId="0" fontId="3" fillId="2" borderId="248" xfId="0" applyFont="1" applyFill="1" applyBorder="1" applyAlignment="1">
      <alignment horizontal="left" vertical="center" wrapText="1"/>
    </xf>
    <xf numFmtId="0" fontId="0" fillId="0" borderId="293" xfId="0" applyFont="1" applyBorder="1" applyAlignment="1">
      <alignment horizontal="left" vertical="center" wrapText="1"/>
    </xf>
    <xf numFmtId="44" fontId="46" fillId="2" borderId="31" xfId="0" applyNumberFormat="1" applyFont="1" applyFill="1" applyBorder="1" applyAlignment="1">
      <alignment vertical="center" wrapText="1"/>
    </xf>
    <xf numFmtId="0" fontId="46" fillId="2" borderId="31" xfId="0" applyFont="1" applyFill="1" applyBorder="1" applyAlignment="1">
      <alignment vertical="center" wrapText="1"/>
    </xf>
    <xf numFmtId="0" fontId="46" fillId="2" borderId="294" xfId="0" applyFont="1" applyFill="1" applyBorder="1" applyAlignment="1">
      <alignment vertical="center" wrapText="1"/>
    </xf>
    <xf numFmtId="44" fontId="46" fillId="2" borderId="89" xfId="0" applyNumberFormat="1" applyFont="1" applyFill="1" applyBorder="1" applyAlignment="1">
      <alignment vertical="center" wrapText="1"/>
    </xf>
    <xf numFmtId="44" fontId="46" fillId="2" borderId="77" xfId="0" applyNumberFormat="1" applyFont="1" applyFill="1" applyBorder="1" applyAlignment="1">
      <alignment vertical="center" wrapText="1"/>
    </xf>
    <xf numFmtId="44" fontId="46" fillId="2" borderId="105" xfId="0" applyNumberFormat="1" applyFont="1" applyFill="1" applyBorder="1" applyAlignment="1">
      <alignment vertical="center" wrapText="1"/>
    </xf>
    <xf numFmtId="44" fontId="46" fillId="2" borderId="49" xfId="0" applyNumberFormat="1" applyFont="1" applyFill="1" applyBorder="1" applyAlignment="1">
      <alignment horizontal="center" vertical="center"/>
    </xf>
    <xf numFmtId="0" fontId="48" fillId="0" borderId="1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3" fillId="2" borderId="229" xfId="0" applyFont="1" applyFill="1" applyBorder="1" applyAlignment="1">
      <alignment horizontal="center" vertical="center"/>
    </xf>
    <xf numFmtId="0" fontId="3" fillId="0" borderId="63" xfId="0" applyFont="1" applyBorder="1" applyAlignment="1">
      <alignment horizontal="center" vertical="center"/>
    </xf>
    <xf numFmtId="0" fontId="46" fillId="0" borderId="44" xfId="0" applyFont="1" applyBorder="1" applyAlignment="1" applyProtection="1">
      <alignment horizontal="center" vertical="center"/>
      <protection locked="0"/>
    </xf>
    <xf numFmtId="44" fontId="46" fillId="2" borderId="82" xfId="0" applyNumberFormat="1" applyFont="1" applyFill="1" applyBorder="1" applyAlignment="1">
      <alignment horizontal="center" vertical="center"/>
    </xf>
    <xf numFmtId="0" fontId="46" fillId="2" borderId="84" xfId="0" applyFont="1" applyFill="1" applyBorder="1" applyAlignment="1">
      <alignment horizontal="center" vertical="center"/>
    </xf>
    <xf numFmtId="0" fontId="33" fillId="4" borderId="106" xfId="0" applyFont="1" applyFill="1" applyBorder="1" applyAlignment="1">
      <alignment horizontal="center" vertical="center" wrapText="1"/>
    </xf>
    <xf numFmtId="44" fontId="46" fillId="2" borderId="0" xfId="0" applyNumberFormat="1" applyFont="1" applyFill="1" applyBorder="1" applyAlignment="1">
      <alignment vertical="center" wrapText="1"/>
    </xf>
    <xf numFmtId="0" fontId="48" fillId="2" borderId="0" xfId="0" applyFont="1" applyFill="1" applyBorder="1" applyAlignment="1">
      <alignment vertical="center" wrapText="1"/>
    </xf>
    <xf numFmtId="44" fontId="46" fillId="2" borderId="295" xfId="0" applyNumberFormat="1" applyFont="1" applyFill="1" applyBorder="1" applyAlignment="1">
      <alignment horizontal="center" vertical="center" wrapText="1"/>
    </xf>
    <xf numFmtId="0" fontId="48" fillId="0" borderId="264" xfId="0" applyFont="1" applyBorder="1" applyAlignment="1">
      <alignment horizontal="center" vertical="center" wrapText="1"/>
    </xf>
    <xf numFmtId="0" fontId="48" fillId="0" borderId="265" xfId="0" applyFont="1" applyBorder="1" applyAlignment="1">
      <alignment horizontal="center" vertical="center" wrapText="1"/>
    </xf>
    <xf numFmtId="44" fontId="46" fillId="2" borderId="82" xfId="0" applyNumberFormat="1" applyFont="1" applyFill="1" applyBorder="1" applyAlignment="1">
      <alignment horizontal="center" vertical="center" wrapText="1"/>
    </xf>
    <xf numFmtId="0" fontId="46" fillId="2" borderId="25" xfId="0" applyFont="1" applyFill="1" applyBorder="1" applyAlignment="1">
      <alignment horizontal="center" vertical="center" wrapText="1"/>
    </xf>
    <xf numFmtId="0" fontId="46" fillId="2" borderId="16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3" xfId="0" applyFont="1" applyBorder="1" applyAlignment="1">
      <alignment horizontal="left" vertical="center" wrapText="1"/>
    </xf>
    <xf numFmtId="44" fontId="46" fillId="2" borderId="32" xfId="0" applyNumberFormat="1"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2" borderId="228" xfId="0" applyFont="1" applyFill="1" applyBorder="1" applyAlignment="1">
      <alignment horizontal="center" vertical="center" wrapText="1"/>
    </xf>
    <xf numFmtId="0" fontId="0" fillId="0" borderId="249" xfId="0" applyFont="1" applyBorder="1" applyAlignment="1">
      <alignment horizontal="left" vertical="center" wrapText="1"/>
    </xf>
    <xf numFmtId="0" fontId="0" fillId="0" borderId="250" xfId="0" applyFont="1" applyBorder="1" applyAlignment="1">
      <alignment horizontal="left" vertical="center" wrapText="1"/>
    </xf>
    <xf numFmtId="0" fontId="3" fillId="2" borderId="204" xfId="0" applyFont="1" applyFill="1" applyBorder="1" applyAlignment="1">
      <alignment horizontal="center" vertical="center"/>
    </xf>
    <xf numFmtId="0" fontId="3" fillId="0" borderId="296" xfId="0" applyFont="1" applyBorder="1" applyAlignment="1">
      <alignment horizontal="center" vertical="center"/>
    </xf>
    <xf numFmtId="44" fontId="46" fillId="7" borderId="242" xfId="0" applyNumberFormat="1" applyFont="1" applyFill="1" applyBorder="1" applyAlignment="1" applyProtection="1">
      <alignment horizontal="center" vertical="center" wrapText="1"/>
      <protection locked="0"/>
    </xf>
    <xf numFmtId="44" fontId="46" fillId="2" borderId="257" xfId="0" applyNumberFormat="1" applyFont="1" applyFill="1" applyBorder="1" applyAlignment="1">
      <alignment horizontal="center" vertical="center" wrapText="1"/>
    </xf>
    <xf numFmtId="0" fontId="46" fillId="2" borderId="235" xfId="0" applyFont="1" applyFill="1" applyBorder="1" applyAlignment="1">
      <alignment horizontal="center" vertical="center" wrapText="1"/>
    </xf>
    <xf numFmtId="0" fontId="46" fillId="2" borderId="236" xfId="0" applyFont="1" applyFill="1" applyBorder="1" applyAlignment="1">
      <alignment horizontal="center" vertical="center" wrapText="1"/>
    </xf>
  </cellXfs>
  <cellStyles count="308">
    <cellStyle name="Normal" xfId="0"/>
    <cellStyle name="Percent" xfId="15"/>
    <cellStyle name="Currency" xfId="16"/>
    <cellStyle name="Currency [0]" xfId="17"/>
    <cellStyle name="Comma" xfId="18"/>
    <cellStyle name="Comma [0]" xfId="19"/>
    <cellStyle name="Normal 2" xfId="20"/>
    <cellStyle name="Hyperlink 2" xfId="21"/>
    <cellStyle name="Normal 3" xfId="22"/>
    <cellStyle name="Normal 2 2" xfId="23"/>
    <cellStyle name="Normal 2 2 2" xfId="24"/>
    <cellStyle name="Normal 3 2" xfId="25"/>
    <cellStyle name="Excel Built-in Normal" xfId="26"/>
    <cellStyle name="Normal 4" xfId="27"/>
    <cellStyle name="Excel Built-in Heading 1" xfId="28"/>
    <cellStyle name="Excel Built-in Heading 1 2" xfId="29"/>
    <cellStyle name="Heading 1 2" xfId="30"/>
    <cellStyle name="Heading 1 3" xfId="31"/>
    <cellStyle name="Heading 1 4" xfId="32"/>
    <cellStyle name="Heading 1 5" xfId="33"/>
    <cellStyle name="Hyperlink 10" xfId="34"/>
    <cellStyle name="Hyperlink 100" xfId="35"/>
    <cellStyle name="Hyperlink 101" xfId="36"/>
    <cellStyle name="Hyperlink 102" xfId="37"/>
    <cellStyle name="Hyperlink 103" xfId="38"/>
    <cellStyle name="Hyperlink 104" xfId="39"/>
    <cellStyle name="Hyperlink 105" xfId="40"/>
    <cellStyle name="Hyperlink 106" xfId="41"/>
    <cellStyle name="Hyperlink 107" xfId="42"/>
    <cellStyle name="Hyperlink 108" xfId="43"/>
    <cellStyle name="Hyperlink 109" xfId="44"/>
    <cellStyle name="Hyperlink 11" xfId="45"/>
    <cellStyle name="Hyperlink 110" xfId="46"/>
    <cellStyle name="Hyperlink 111" xfId="47"/>
    <cellStyle name="Hyperlink 112" xfId="48"/>
    <cellStyle name="Hyperlink 113" xfId="49"/>
    <cellStyle name="Hyperlink 114" xfId="50"/>
    <cellStyle name="Hyperlink 115" xfId="51"/>
    <cellStyle name="Hyperlink 116" xfId="52"/>
    <cellStyle name="Hyperlink 117" xfId="53"/>
    <cellStyle name="Hyperlink 118" xfId="54"/>
    <cellStyle name="Hyperlink 119" xfId="55"/>
    <cellStyle name="Hyperlink 12" xfId="56"/>
    <cellStyle name="Hyperlink 120" xfId="57"/>
    <cellStyle name="Hyperlink 121" xfId="58"/>
    <cellStyle name="Hyperlink 122" xfId="59"/>
    <cellStyle name="Hyperlink 123" xfId="60"/>
    <cellStyle name="Hyperlink 124" xfId="61"/>
    <cellStyle name="Hyperlink 125" xfId="62"/>
    <cellStyle name="Hyperlink 126" xfId="63"/>
    <cellStyle name="Hyperlink 127" xfId="64"/>
    <cellStyle name="Hyperlink 128" xfId="65"/>
    <cellStyle name="Hyperlink 129" xfId="66"/>
    <cellStyle name="Hyperlink 13" xfId="67"/>
    <cellStyle name="Hyperlink 130" xfId="68"/>
    <cellStyle name="Hyperlink 131" xfId="69"/>
    <cellStyle name="Hyperlink 132" xfId="70"/>
    <cellStyle name="Hyperlink 133" xfId="71"/>
    <cellStyle name="Hyperlink 134" xfId="72"/>
    <cellStyle name="Hyperlink 135" xfId="73"/>
    <cellStyle name="Hyperlink 136" xfId="74"/>
    <cellStyle name="Hyperlink 137" xfId="75"/>
    <cellStyle name="Hyperlink 138" xfId="76"/>
    <cellStyle name="Hyperlink 139" xfId="77"/>
    <cellStyle name="Hyperlink 14" xfId="78"/>
    <cellStyle name="Hyperlink 140" xfId="79"/>
    <cellStyle name="Hyperlink 141" xfId="80"/>
    <cellStyle name="Hyperlink 142" xfId="81"/>
    <cellStyle name="Hyperlink 143" xfId="82"/>
    <cellStyle name="Hyperlink 144" xfId="83"/>
    <cellStyle name="Hyperlink 145" xfId="84"/>
    <cellStyle name="Hyperlink 146" xfId="85"/>
    <cellStyle name="Hyperlink 147" xfId="86"/>
    <cellStyle name="Hyperlink 148" xfId="87"/>
    <cellStyle name="Hyperlink 149" xfId="88"/>
    <cellStyle name="Hyperlink 15" xfId="89"/>
    <cellStyle name="Hyperlink 150" xfId="90"/>
    <cellStyle name="Hyperlink 151" xfId="91"/>
    <cellStyle name="Hyperlink 152" xfId="92"/>
    <cellStyle name="Hyperlink 153" xfId="93"/>
    <cellStyle name="Hyperlink 154" xfId="94"/>
    <cellStyle name="Hyperlink 155" xfId="95"/>
    <cellStyle name="Hyperlink 156" xfId="96"/>
    <cellStyle name="Hyperlink 157" xfId="97"/>
    <cellStyle name="Hyperlink 158" xfId="98"/>
    <cellStyle name="Hyperlink 159" xfId="99"/>
    <cellStyle name="Hyperlink 16" xfId="100"/>
    <cellStyle name="Hyperlink 160" xfId="101"/>
    <cellStyle name="Hyperlink 161" xfId="102"/>
    <cellStyle name="Hyperlink 162" xfId="103"/>
    <cellStyle name="Hyperlink 163" xfId="104"/>
    <cellStyle name="Hyperlink 164" xfId="105"/>
    <cellStyle name="Hyperlink 165" xfId="106"/>
    <cellStyle name="Hyperlink 166" xfId="107"/>
    <cellStyle name="Hyperlink 167" xfId="108"/>
    <cellStyle name="Hyperlink 168" xfId="109"/>
    <cellStyle name="Hyperlink 169" xfId="110"/>
    <cellStyle name="Hyperlink 17" xfId="111"/>
    <cellStyle name="Hyperlink 170" xfId="112"/>
    <cellStyle name="Hyperlink 171" xfId="113"/>
    <cellStyle name="Hyperlink 172" xfId="114"/>
    <cellStyle name="Hyperlink 173" xfId="115"/>
    <cellStyle name="Hyperlink 18" xfId="116"/>
    <cellStyle name="Hyperlink 19" xfId="117"/>
    <cellStyle name="Hyperlink 2 10" xfId="118"/>
    <cellStyle name="Hyperlink 2 11" xfId="119"/>
    <cellStyle name="Hyperlink 2 12" xfId="120"/>
    <cellStyle name="Hyperlink 2 13" xfId="121"/>
    <cellStyle name="Hyperlink 2 14" xfId="122"/>
    <cellStyle name="Hyperlink 2 15" xfId="123"/>
    <cellStyle name="Hyperlink 2 16" xfId="124"/>
    <cellStyle name="Hyperlink 2 17" xfId="125"/>
    <cellStyle name="Hyperlink 2 18" xfId="126"/>
    <cellStyle name="Hyperlink 2 19" xfId="127"/>
    <cellStyle name="Hyperlink 2 2" xfId="128"/>
    <cellStyle name="Hyperlink 2 20" xfId="129"/>
    <cellStyle name="Hyperlink 2 21" xfId="130"/>
    <cellStyle name="Hyperlink 2 22" xfId="131"/>
    <cellStyle name="Hyperlink 2 23" xfId="132"/>
    <cellStyle name="Hyperlink 2 24" xfId="133"/>
    <cellStyle name="Hyperlink 2 25" xfId="134"/>
    <cellStyle name="Hyperlink 2 26" xfId="135"/>
    <cellStyle name="Hyperlink 2 27" xfId="136"/>
    <cellStyle name="Hyperlink 2 28" xfId="137"/>
    <cellStyle name="Hyperlink 2 29" xfId="138"/>
    <cellStyle name="Hyperlink 2 3" xfId="139"/>
    <cellStyle name="Hyperlink 2 30" xfId="140"/>
    <cellStyle name="Hyperlink 2 31" xfId="141"/>
    <cellStyle name="Hyperlink 2 32" xfId="142"/>
    <cellStyle name="Hyperlink 2 33" xfId="143"/>
    <cellStyle name="Hyperlink 2 34" xfId="144"/>
    <cellStyle name="Hyperlink 2 35" xfId="145"/>
    <cellStyle name="Hyperlink 2 36" xfId="146"/>
    <cellStyle name="Hyperlink 2 37" xfId="147"/>
    <cellStyle name="Hyperlink 2 38" xfId="148"/>
    <cellStyle name="Hyperlink 2 39" xfId="149"/>
    <cellStyle name="Hyperlink 2 4" xfId="150"/>
    <cellStyle name="Hyperlink 2 40" xfId="151"/>
    <cellStyle name="Hyperlink 2 41" xfId="152"/>
    <cellStyle name="Hyperlink 2 42" xfId="153"/>
    <cellStyle name="Hyperlink 2 43" xfId="154"/>
    <cellStyle name="Hyperlink 2 44" xfId="155"/>
    <cellStyle name="Hyperlink 2 45" xfId="156"/>
    <cellStyle name="Hyperlink 2 46" xfId="157"/>
    <cellStyle name="Hyperlink 2 47" xfId="158"/>
    <cellStyle name="Hyperlink 2 48" xfId="159"/>
    <cellStyle name="Hyperlink 2 49" xfId="160"/>
    <cellStyle name="Hyperlink 2 5" xfId="161"/>
    <cellStyle name="Hyperlink 2 50" xfId="162"/>
    <cellStyle name="Hyperlink 2 51" xfId="163"/>
    <cellStyle name="Hyperlink 2 52" xfId="164"/>
    <cellStyle name="Hyperlink 2 53" xfId="165"/>
    <cellStyle name="Hyperlink 2 54" xfId="166"/>
    <cellStyle name="Hyperlink 2 55" xfId="167"/>
    <cellStyle name="Hyperlink 2 6" xfId="168"/>
    <cellStyle name="Hyperlink 2 7" xfId="169"/>
    <cellStyle name="Hyperlink 2 8" xfId="170"/>
    <cellStyle name="Hyperlink 2 9" xfId="171"/>
    <cellStyle name="Hyperlink 20" xfId="172"/>
    <cellStyle name="Hyperlink 21" xfId="173"/>
    <cellStyle name="Hyperlink 22" xfId="174"/>
    <cellStyle name="Hyperlink 23" xfId="175"/>
    <cellStyle name="Hyperlink 24" xfId="176"/>
    <cellStyle name="Hyperlink 25" xfId="177"/>
    <cellStyle name="Hyperlink 26" xfId="178"/>
    <cellStyle name="Hyperlink 27" xfId="179"/>
    <cellStyle name="Hyperlink 28" xfId="180"/>
    <cellStyle name="Hyperlink 29" xfId="181"/>
    <cellStyle name="Hyperlink 3" xfId="182"/>
    <cellStyle name="Hyperlink 3 10" xfId="183"/>
    <cellStyle name="Hyperlink 3 11" xfId="184"/>
    <cellStyle name="Hyperlink 3 12" xfId="185"/>
    <cellStyle name="Hyperlink 3 13" xfId="186"/>
    <cellStyle name="Hyperlink 3 14" xfId="187"/>
    <cellStyle name="Hyperlink 3 15" xfId="188"/>
    <cellStyle name="Hyperlink 3 16" xfId="189"/>
    <cellStyle name="Hyperlink 3 17" xfId="190"/>
    <cellStyle name="Hyperlink 3 18" xfId="191"/>
    <cellStyle name="Hyperlink 3 19" xfId="192"/>
    <cellStyle name="Hyperlink 3 2" xfId="193"/>
    <cellStyle name="Hyperlink 3 20" xfId="194"/>
    <cellStyle name="Hyperlink 3 21" xfId="195"/>
    <cellStyle name="Hyperlink 3 22" xfId="196"/>
    <cellStyle name="Hyperlink 3 23" xfId="197"/>
    <cellStyle name="Hyperlink 3 24" xfId="198"/>
    <cellStyle name="Hyperlink 3 25" xfId="199"/>
    <cellStyle name="Hyperlink 3 26" xfId="200"/>
    <cellStyle name="Hyperlink 3 27" xfId="201"/>
    <cellStyle name="Hyperlink 3 28" xfId="202"/>
    <cellStyle name="Hyperlink 3 29" xfId="203"/>
    <cellStyle name="Hyperlink 3 3" xfId="204"/>
    <cellStyle name="Hyperlink 3 30" xfId="205"/>
    <cellStyle name="Hyperlink 3 31" xfId="206"/>
    <cellStyle name="Hyperlink 3 32" xfId="207"/>
    <cellStyle name="Hyperlink 3 33" xfId="208"/>
    <cellStyle name="Hyperlink 3 34" xfId="209"/>
    <cellStyle name="Hyperlink 3 35" xfId="210"/>
    <cellStyle name="Hyperlink 3 36" xfId="211"/>
    <cellStyle name="Hyperlink 3 37" xfId="212"/>
    <cellStyle name="Hyperlink 3 38" xfId="213"/>
    <cellStyle name="Hyperlink 3 39" xfId="214"/>
    <cellStyle name="Hyperlink 3 4" xfId="215"/>
    <cellStyle name="Hyperlink 3 40" xfId="216"/>
    <cellStyle name="Hyperlink 3 41" xfId="217"/>
    <cellStyle name="Hyperlink 3 42" xfId="218"/>
    <cellStyle name="Hyperlink 3 43" xfId="219"/>
    <cellStyle name="Hyperlink 3 44" xfId="220"/>
    <cellStyle name="Hyperlink 3 45" xfId="221"/>
    <cellStyle name="Hyperlink 3 46" xfId="222"/>
    <cellStyle name="Hyperlink 3 47" xfId="223"/>
    <cellStyle name="Hyperlink 3 48" xfId="224"/>
    <cellStyle name="Hyperlink 3 49" xfId="225"/>
    <cellStyle name="Hyperlink 3 5" xfId="226"/>
    <cellStyle name="Hyperlink 3 50" xfId="227"/>
    <cellStyle name="Hyperlink 3 51" xfId="228"/>
    <cellStyle name="Hyperlink 3 52" xfId="229"/>
    <cellStyle name="Hyperlink 3 53" xfId="230"/>
    <cellStyle name="Hyperlink 3 54" xfId="231"/>
    <cellStyle name="Hyperlink 3 55" xfId="232"/>
    <cellStyle name="Hyperlink 3 6" xfId="233"/>
    <cellStyle name="Hyperlink 3 7" xfId="234"/>
    <cellStyle name="Hyperlink 3 8" xfId="235"/>
    <cellStyle name="Hyperlink 3 9" xfId="236"/>
    <cellStyle name="Hyperlink 30" xfId="237"/>
    <cellStyle name="Hyperlink 31" xfId="238"/>
    <cellStyle name="Hyperlink 32" xfId="239"/>
    <cellStyle name="Hyperlink 33" xfId="240"/>
    <cellStyle name="Hyperlink 34" xfId="241"/>
    <cellStyle name="Hyperlink 35" xfId="242"/>
    <cellStyle name="Hyperlink 36" xfId="243"/>
    <cellStyle name="Hyperlink 37" xfId="244"/>
    <cellStyle name="Hyperlink 38" xfId="245"/>
    <cellStyle name="Hyperlink 39" xfId="246"/>
    <cellStyle name="Hyperlink 4" xfId="247"/>
    <cellStyle name="Hyperlink 40" xfId="248"/>
    <cellStyle name="Hyperlink 41" xfId="249"/>
    <cellStyle name="Hyperlink 42" xfId="250"/>
    <cellStyle name="Hyperlink 43" xfId="251"/>
    <cellStyle name="Hyperlink 44" xfId="252"/>
    <cellStyle name="Hyperlink 45" xfId="253"/>
    <cellStyle name="Hyperlink 46" xfId="254"/>
    <cellStyle name="Hyperlink 47" xfId="255"/>
    <cellStyle name="Hyperlink 48" xfId="256"/>
    <cellStyle name="Hyperlink 49" xfId="257"/>
    <cellStyle name="Hyperlink 5" xfId="258"/>
    <cellStyle name="Hyperlink 50" xfId="259"/>
    <cellStyle name="Hyperlink 51" xfId="260"/>
    <cellStyle name="Hyperlink 52" xfId="261"/>
    <cellStyle name="Hyperlink 53" xfId="262"/>
    <cellStyle name="Hyperlink 54" xfId="263"/>
    <cellStyle name="Hyperlink 55" xfId="264"/>
    <cellStyle name="Hyperlink 56" xfId="265"/>
    <cellStyle name="Hyperlink 57" xfId="266"/>
    <cellStyle name="Hyperlink 58" xfId="267"/>
    <cellStyle name="Hyperlink 59" xfId="268"/>
    <cellStyle name="Hyperlink 6" xfId="269"/>
    <cellStyle name="Hyperlink 60" xfId="270"/>
    <cellStyle name="Hyperlink 61" xfId="271"/>
    <cellStyle name="Hyperlink 62" xfId="272"/>
    <cellStyle name="Hyperlink 63" xfId="273"/>
    <cellStyle name="Hyperlink 64" xfId="274"/>
    <cellStyle name="Hyperlink 65" xfId="275"/>
    <cellStyle name="Hyperlink 66" xfId="276"/>
    <cellStyle name="Hyperlink 67" xfId="277"/>
    <cellStyle name="Hyperlink 68" xfId="278"/>
    <cellStyle name="Hyperlink 69" xfId="279"/>
    <cellStyle name="Hyperlink 7" xfId="280"/>
    <cellStyle name="Hyperlink 70" xfId="281"/>
    <cellStyle name="Hyperlink 71" xfId="282"/>
    <cellStyle name="Hyperlink 72" xfId="283"/>
    <cellStyle name="Hyperlink 73" xfId="284"/>
    <cellStyle name="Hyperlink 74" xfId="285"/>
    <cellStyle name="Hyperlink 75" xfId="286"/>
    <cellStyle name="Hyperlink 76" xfId="287"/>
    <cellStyle name="Hyperlink 77" xfId="288"/>
    <cellStyle name="Hyperlink 78" xfId="289"/>
    <cellStyle name="Hyperlink 79" xfId="290"/>
    <cellStyle name="Hyperlink 8" xfId="291"/>
    <cellStyle name="Hyperlink 80" xfId="292"/>
    <cellStyle name="Hyperlink 81" xfId="293"/>
    <cellStyle name="Hyperlink 82" xfId="294"/>
    <cellStyle name="Hyperlink 83" xfId="295"/>
    <cellStyle name="Hyperlink 84" xfId="296"/>
    <cellStyle name="Hyperlink 85" xfId="297"/>
    <cellStyle name="Hyperlink 86" xfId="298"/>
    <cellStyle name="Hyperlink 87" xfId="299"/>
    <cellStyle name="Hyperlink 88" xfId="300"/>
    <cellStyle name="Hyperlink 89" xfId="301"/>
    <cellStyle name="Hyperlink 9" xfId="302"/>
    <cellStyle name="Hyperlink 90" xfId="303"/>
    <cellStyle name="Hyperlink 91" xfId="304"/>
    <cellStyle name="Hyperlink 92" xfId="305"/>
    <cellStyle name="Hyperlink 93" xfId="306"/>
    <cellStyle name="Hyperlink 94" xfId="307"/>
    <cellStyle name="Hyperlink 95" xfId="308"/>
    <cellStyle name="Hyperlink 96" xfId="309"/>
    <cellStyle name="Hyperlink 97" xfId="310"/>
    <cellStyle name="Hyperlink 98" xfId="311"/>
    <cellStyle name="Hyperlink 99" xfId="312"/>
    <cellStyle name="Normal 2 3" xfId="313"/>
    <cellStyle name="Normal 5" xfId="314"/>
    <cellStyle name="Normal 6" xfId="315"/>
    <cellStyle name="TableStyleLight1" xfId="316"/>
    <cellStyle name="Normal 3 3" xfId="317"/>
    <cellStyle name="Normal 5 2" xfId="318"/>
    <cellStyle name="Normal 6 2" xfId="319"/>
    <cellStyle name="Normal 2_AM - NM WIC Detailed Functional Technical Requirements v2" xfId="320"/>
    <cellStyle name="Normal 7" xfId="3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007ED-E1CD-4C9E-BF57-6341D489F9B8}">
  <sheetPr>
    <tabColor rgb="FF92D050"/>
  </sheetPr>
  <dimension ref="A1:T159"/>
  <sheetViews>
    <sheetView tabSelected="1" zoomScale="80" zoomScaleNormal="80" workbookViewId="0" topLeftCell="A1">
      <selection activeCell="F10" sqref="F10:F18"/>
    </sheetView>
  </sheetViews>
  <sheetFormatPr defaultColWidth="25.7109375" defaultRowHeight="15"/>
  <cols>
    <col min="1" max="1" width="11.7109375" style="2" customWidth="1"/>
    <col min="2" max="2" width="28.00390625" style="7" customWidth="1"/>
    <col min="3" max="3" width="35.00390625" style="147" customWidth="1"/>
    <col min="4" max="4" width="41.421875" style="7" customWidth="1"/>
    <col min="5" max="5" width="42.00390625" style="147" customWidth="1"/>
    <col min="6" max="6" width="33.7109375" style="147" customWidth="1"/>
    <col min="7" max="7" width="32.57421875" style="7" customWidth="1"/>
    <col min="8" max="8" width="35.57421875" style="7" customWidth="1"/>
    <col min="9" max="9" width="28.421875" style="7" customWidth="1"/>
    <col min="10" max="10" width="19.8515625" style="7" customWidth="1"/>
    <col min="11" max="11" width="19.00390625" style="7" customWidth="1"/>
    <col min="12" max="16384" width="25.7109375" style="7" customWidth="1"/>
  </cols>
  <sheetData>
    <row r="1" spans="3:6" s="2" customFormat="1" ht="15">
      <c r="C1" s="142"/>
      <c r="E1" s="142"/>
      <c r="F1" s="142"/>
    </row>
    <row r="2" spans="3:8" s="2" customFormat="1" ht="15">
      <c r="C2" s="766" t="s">
        <v>363</v>
      </c>
      <c r="D2" s="767"/>
      <c r="E2" s="767"/>
      <c r="F2" s="767"/>
      <c r="G2" s="767"/>
      <c r="H2" s="767"/>
    </row>
    <row r="3" spans="3:8" s="2" customFormat="1" ht="15">
      <c r="C3" s="767"/>
      <c r="D3" s="767"/>
      <c r="E3" s="767"/>
      <c r="F3" s="767"/>
      <c r="G3" s="767"/>
      <c r="H3" s="767"/>
    </row>
    <row r="4" spans="3:6" s="2" customFormat="1" ht="15">
      <c r="C4" s="142"/>
      <c r="E4" s="142"/>
      <c r="F4" s="142"/>
    </row>
    <row r="5" spans="3:6" s="2" customFormat="1" ht="15.75" thickBot="1">
      <c r="C5" s="142"/>
      <c r="E5" s="142"/>
      <c r="F5" s="142"/>
    </row>
    <row r="6" spans="2:13" ht="15.75" thickBot="1">
      <c r="B6" s="582" t="s">
        <v>337</v>
      </c>
      <c r="C6" s="583"/>
      <c r="D6" s="583"/>
      <c r="E6" s="583"/>
      <c r="F6" s="583"/>
      <c r="G6" s="583"/>
      <c r="H6" s="584"/>
      <c r="I6" s="424"/>
      <c r="J6" s="2"/>
      <c r="K6" s="2"/>
      <c r="L6" s="2"/>
      <c r="M6" s="2"/>
    </row>
    <row r="7" spans="3:6" s="2" customFormat="1" ht="15.75" thickBot="1">
      <c r="C7" s="142"/>
      <c r="E7" s="142"/>
      <c r="F7" s="142"/>
    </row>
    <row r="8" spans="2:20" ht="32.25" customHeight="1" thickBot="1">
      <c r="B8" s="533" t="s">
        <v>49</v>
      </c>
      <c r="C8" s="534"/>
      <c r="D8" s="535"/>
      <c r="E8" s="296"/>
      <c r="F8" s="536"/>
      <c r="G8" s="537"/>
      <c r="H8" s="537"/>
      <c r="I8" s="295"/>
      <c r="J8" s="2"/>
      <c r="K8" s="3"/>
      <c r="L8" s="2"/>
      <c r="M8" s="3"/>
      <c r="N8" s="3"/>
      <c r="O8" s="3"/>
      <c r="P8" s="3"/>
      <c r="Q8" s="3"/>
      <c r="R8" s="3"/>
      <c r="S8" s="3"/>
      <c r="T8" s="3"/>
    </row>
    <row r="9" spans="2:19" ht="30.75" thickBot="1">
      <c r="B9" s="76" t="s">
        <v>0</v>
      </c>
      <c r="C9" s="222" t="s">
        <v>78</v>
      </c>
      <c r="D9" s="222" t="s">
        <v>1</v>
      </c>
      <c r="E9" s="222" t="s">
        <v>120</v>
      </c>
      <c r="F9" s="223" t="s">
        <v>29</v>
      </c>
      <c r="G9" s="71" t="s">
        <v>382</v>
      </c>
      <c r="H9" s="135" t="s">
        <v>395</v>
      </c>
      <c r="I9" s="288"/>
      <c r="J9" s="288"/>
      <c r="K9" s="295"/>
      <c r="L9" s="91"/>
      <c r="M9" s="91"/>
      <c r="N9" s="91"/>
      <c r="O9" s="91"/>
      <c r="P9" s="91"/>
      <c r="Q9" s="91"/>
      <c r="R9" s="91"/>
      <c r="S9" s="3"/>
    </row>
    <row r="10" spans="2:19" s="2" customFormat="1" ht="15.75">
      <c r="B10" s="378" t="s">
        <v>71</v>
      </c>
      <c r="C10" s="768" t="s">
        <v>338</v>
      </c>
      <c r="D10" s="538" t="s">
        <v>341</v>
      </c>
      <c r="E10" s="541" t="s">
        <v>347</v>
      </c>
      <c r="F10" s="544">
        <v>1</v>
      </c>
      <c r="G10" s="547">
        <f>F10-H10</f>
        <v>0.95</v>
      </c>
      <c r="H10" s="550">
        <f>F10*0.05</f>
        <v>0.05</v>
      </c>
      <c r="I10" s="585"/>
      <c r="J10" s="585"/>
      <c r="K10" s="295"/>
      <c r="L10" s="91"/>
      <c r="M10" s="91"/>
      <c r="N10" s="91"/>
      <c r="O10" s="91"/>
      <c r="P10" s="91"/>
      <c r="Q10" s="91"/>
      <c r="R10" s="91"/>
      <c r="S10" s="3"/>
    </row>
    <row r="11" spans="2:19" s="2" customFormat="1" ht="15.75">
      <c r="B11" s="334" t="s">
        <v>315</v>
      </c>
      <c r="C11" s="769"/>
      <c r="D11" s="539"/>
      <c r="E11" s="542"/>
      <c r="F11" s="545"/>
      <c r="G11" s="548"/>
      <c r="H11" s="551"/>
      <c r="I11" s="586"/>
      <c r="J11" s="586"/>
      <c r="K11" s="295"/>
      <c r="L11" s="91"/>
      <c r="M11" s="91"/>
      <c r="N11" s="91"/>
      <c r="O11" s="91"/>
      <c r="P11" s="91"/>
      <c r="Q11" s="91"/>
      <c r="R11" s="91"/>
      <c r="S11" s="3"/>
    </row>
    <row r="12" spans="2:19" s="2" customFormat="1" ht="15.75">
      <c r="B12" s="334" t="s">
        <v>283</v>
      </c>
      <c r="C12" s="769"/>
      <c r="D12" s="539"/>
      <c r="E12" s="542"/>
      <c r="F12" s="545"/>
      <c r="G12" s="548"/>
      <c r="H12" s="551"/>
      <c r="I12" s="586"/>
      <c r="J12" s="586"/>
      <c r="K12" s="364"/>
      <c r="L12" s="91"/>
      <c r="M12" s="91"/>
      <c r="N12" s="91"/>
      <c r="O12" s="91"/>
      <c r="P12" s="91"/>
      <c r="Q12" s="91"/>
      <c r="R12" s="91"/>
      <c r="S12" s="3"/>
    </row>
    <row r="13" spans="2:19" s="2" customFormat="1" ht="15.75">
      <c r="B13" s="334" t="s">
        <v>2</v>
      </c>
      <c r="C13" s="769"/>
      <c r="D13" s="539"/>
      <c r="E13" s="542"/>
      <c r="F13" s="545"/>
      <c r="G13" s="548"/>
      <c r="H13" s="551"/>
      <c r="I13" s="586"/>
      <c r="J13" s="586"/>
      <c r="K13" s="295"/>
      <c r="L13" s="91"/>
      <c r="M13" s="91"/>
      <c r="N13" s="91"/>
      <c r="O13" s="91"/>
      <c r="P13" s="91"/>
      <c r="Q13" s="91"/>
      <c r="R13" s="91"/>
      <c r="S13" s="3"/>
    </row>
    <row r="14" spans="2:19" s="2" customFormat="1" ht="15.75">
      <c r="B14" s="334" t="s">
        <v>3</v>
      </c>
      <c r="C14" s="769"/>
      <c r="D14" s="539"/>
      <c r="E14" s="542"/>
      <c r="F14" s="545"/>
      <c r="G14" s="548"/>
      <c r="H14" s="551"/>
      <c r="I14" s="586"/>
      <c r="J14" s="586"/>
      <c r="K14" s="295"/>
      <c r="L14" s="91"/>
      <c r="M14" s="91"/>
      <c r="N14" s="91"/>
      <c r="O14" s="91"/>
      <c r="P14" s="91"/>
      <c r="Q14" s="91"/>
      <c r="R14" s="91"/>
      <c r="S14" s="3"/>
    </row>
    <row r="15" spans="2:19" s="2" customFormat="1" ht="15.75">
      <c r="B15" s="334" t="s">
        <v>4</v>
      </c>
      <c r="C15" s="769"/>
      <c r="D15" s="540"/>
      <c r="E15" s="542"/>
      <c r="F15" s="545"/>
      <c r="G15" s="548"/>
      <c r="H15" s="551"/>
      <c r="I15" s="587"/>
      <c r="J15" s="587"/>
      <c r="K15" s="295"/>
      <c r="L15" s="91"/>
      <c r="M15" s="91"/>
      <c r="N15" s="91"/>
      <c r="O15" s="91"/>
      <c r="P15" s="91"/>
      <c r="Q15" s="91"/>
      <c r="R15" s="91"/>
      <c r="S15" s="3"/>
    </row>
    <row r="16" spans="2:19" s="2" customFormat="1" ht="15.75">
      <c r="B16" s="334" t="s">
        <v>5</v>
      </c>
      <c r="C16" s="769"/>
      <c r="D16" s="540"/>
      <c r="E16" s="542"/>
      <c r="F16" s="545"/>
      <c r="G16" s="548"/>
      <c r="H16" s="551"/>
      <c r="I16" s="587"/>
      <c r="J16" s="587"/>
      <c r="K16" s="295"/>
      <c r="L16" s="91"/>
      <c r="M16" s="91"/>
      <c r="N16" s="91"/>
      <c r="O16" s="91"/>
      <c r="P16" s="91"/>
      <c r="Q16" s="91"/>
      <c r="R16" s="91"/>
      <c r="S16" s="3"/>
    </row>
    <row r="17" spans="2:19" s="2" customFormat="1" ht="15.75">
      <c r="B17" s="334" t="s">
        <v>6</v>
      </c>
      <c r="C17" s="769"/>
      <c r="D17" s="540"/>
      <c r="E17" s="542"/>
      <c r="F17" s="545"/>
      <c r="G17" s="548"/>
      <c r="H17" s="551"/>
      <c r="I17" s="587"/>
      <c r="J17" s="587"/>
      <c r="K17" s="295"/>
      <c r="L17" s="91"/>
      <c r="M17" s="91"/>
      <c r="N17" s="91"/>
      <c r="O17" s="91"/>
      <c r="P17" s="91"/>
      <c r="Q17" s="91"/>
      <c r="R17" s="91"/>
      <c r="S17" s="3"/>
    </row>
    <row r="18" spans="2:19" s="2" customFormat="1" ht="21.75" customHeight="1" thickBot="1">
      <c r="B18" s="372" t="s">
        <v>7</v>
      </c>
      <c r="C18" s="770"/>
      <c r="D18" s="540"/>
      <c r="E18" s="543"/>
      <c r="F18" s="546"/>
      <c r="G18" s="549"/>
      <c r="H18" s="551"/>
      <c r="I18" s="587"/>
      <c r="J18" s="587"/>
      <c r="K18" s="274"/>
      <c r="L18" s="91"/>
      <c r="M18" s="91"/>
      <c r="N18" s="91"/>
      <c r="O18" s="91"/>
      <c r="P18" s="91"/>
      <c r="Q18" s="91"/>
      <c r="R18" s="91"/>
      <c r="S18" s="3"/>
    </row>
    <row r="19" spans="2:19" s="2" customFormat="1" ht="15.75">
      <c r="B19" s="588" t="s">
        <v>13</v>
      </c>
      <c r="C19" s="591" t="s">
        <v>338</v>
      </c>
      <c r="D19" s="594" t="s">
        <v>340</v>
      </c>
      <c r="E19" s="597" t="s">
        <v>342</v>
      </c>
      <c r="F19" s="600">
        <v>10</v>
      </c>
      <c r="G19" s="603">
        <f>F19-H19</f>
        <v>9.5</v>
      </c>
      <c r="H19" s="606">
        <f>F19*0.05</f>
        <v>0.5</v>
      </c>
      <c r="I19" s="585"/>
      <c r="J19" s="608"/>
      <c r="K19" s="274"/>
      <c r="L19" s="91"/>
      <c r="M19" s="91"/>
      <c r="N19" s="91"/>
      <c r="O19" s="91"/>
      <c r="P19" s="91"/>
      <c r="Q19" s="91"/>
      <c r="R19" s="91"/>
      <c r="S19" s="3"/>
    </row>
    <row r="20" spans="2:19" s="2" customFormat="1" ht="39.75" customHeight="1">
      <c r="B20" s="589"/>
      <c r="C20" s="592"/>
      <c r="D20" s="595"/>
      <c r="E20" s="598"/>
      <c r="F20" s="601"/>
      <c r="G20" s="604"/>
      <c r="H20" s="607"/>
      <c r="I20" s="586"/>
      <c r="J20" s="609"/>
      <c r="K20" s="274"/>
      <c r="L20" s="91"/>
      <c r="M20" s="91"/>
      <c r="N20" s="91"/>
      <c r="O20" s="91"/>
      <c r="P20" s="91"/>
      <c r="Q20" s="91"/>
      <c r="R20" s="91"/>
      <c r="S20" s="3"/>
    </row>
    <row r="21" spans="2:19" s="2" customFormat="1" ht="15.75">
      <c r="B21" s="589"/>
      <c r="C21" s="592"/>
      <c r="D21" s="595"/>
      <c r="E21" s="598"/>
      <c r="F21" s="601"/>
      <c r="G21" s="604"/>
      <c r="H21" s="607"/>
      <c r="I21" s="587"/>
      <c r="J21" s="610"/>
      <c r="K21" s="364"/>
      <c r="L21" s="91"/>
      <c r="M21" s="91"/>
      <c r="N21" s="91"/>
      <c r="O21" s="91"/>
      <c r="P21" s="91"/>
      <c r="Q21" s="91"/>
      <c r="R21" s="91"/>
      <c r="S21" s="3"/>
    </row>
    <row r="22" spans="2:19" s="2" customFormat="1" ht="32.25" customHeight="1" thickBot="1">
      <c r="B22" s="590"/>
      <c r="C22" s="593"/>
      <c r="D22" s="596"/>
      <c r="E22" s="599"/>
      <c r="F22" s="602"/>
      <c r="G22" s="605"/>
      <c r="H22" s="607"/>
      <c r="I22" s="587"/>
      <c r="J22" s="610"/>
      <c r="K22" s="364"/>
      <c r="L22" s="91"/>
      <c r="M22" s="91"/>
      <c r="N22" s="91"/>
      <c r="O22" s="91"/>
      <c r="P22" s="91"/>
      <c r="Q22" s="91"/>
      <c r="R22" s="91"/>
      <c r="S22" s="3"/>
    </row>
    <row r="23" spans="2:19" s="2" customFormat="1" ht="32.25" customHeight="1">
      <c r="B23" s="580" t="s">
        <v>8</v>
      </c>
      <c r="C23" s="626" t="s">
        <v>338</v>
      </c>
      <c r="D23" s="628" t="s">
        <v>340</v>
      </c>
      <c r="E23" s="627" t="s">
        <v>342</v>
      </c>
      <c r="F23" s="632">
        <v>100</v>
      </c>
      <c r="G23" s="635">
        <f>F23-H23</f>
        <v>95</v>
      </c>
      <c r="H23" s="606">
        <f>F23*0.05</f>
        <v>5</v>
      </c>
      <c r="I23" s="585"/>
      <c r="J23" s="608"/>
      <c r="K23" s="364"/>
      <c r="L23" s="91"/>
      <c r="M23" s="91"/>
      <c r="N23" s="91"/>
      <c r="O23" s="91"/>
      <c r="P23" s="91"/>
      <c r="Q23" s="91"/>
      <c r="R23" s="91"/>
      <c r="S23" s="3"/>
    </row>
    <row r="24" spans="2:19" s="2" customFormat="1" ht="32.25" customHeight="1">
      <c r="B24" s="580"/>
      <c r="C24" s="627"/>
      <c r="D24" s="629"/>
      <c r="E24" s="631"/>
      <c r="F24" s="633"/>
      <c r="G24" s="636"/>
      <c r="H24" s="551"/>
      <c r="I24" s="586"/>
      <c r="J24" s="609"/>
      <c r="K24" s="364"/>
      <c r="L24" s="91"/>
      <c r="M24" s="91"/>
      <c r="N24" s="91"/>
      <c r="O24" s="91"/>
      <c r="P24" s="91"/>
      <c r="Q24" s="91"/>
      <c r="R24" s="91"/>
      <c r="S24" s="3"/>
    </row>
    <row r="25" spans="2:19" s="2" customFormat="1" ht="32.25" customHeight="1" thickBot="1">
      <c r="B25" s="580"/>
      <c r="C25" s="627"/>
      <c r="D25" s="630"/>
      <c r="E25" s="631"/>
      <c r="F25" s="634"/>
      <c r="G25" s="636"/>
      <c r="H25" s="551"/>
      <c r="I25" s="587"/>
      <c r="J25" s="610"/>
      <c r="K25" s="364"/>
      <c r="L25" s="91"/>
      <c r="M25" s="91"/>
      <c r="N25" s="91"/>
      <c r="O25" s="91"/>
      <c r="P25" s="91"/>
      <c r="Q25" s="91"/>
      <c r="R25" s="91"/>
      <c r="S25" s="3"/>
    </row>
    <row r="26" spans="2:19" s="2" customFormat="1" ht="34.5" customHeight="1">
      <c r="B26" s="611" t="s">
        <v>136</v>
      </c>
      <c r="C26" s="613" t="s">
        <v>339</v>
      </c>
      <c r="D26" s="615" t="s">
        <v>340</v>
      </c>
      <c r="E26" s="616" t="s">
        <v>342</v>
      </c>
      <c r="F26" s="618">
        <v>1000</v>
      </c>
      <c r="G26" s="620">
        <f>F26-H26</f>
        <v>950</v>
      </c>
      <c r="H26" s="623">
        <f>F26*0.05</f>
        <v>50</v>
      </c>
      <c r="I26" s="585"/>
      <c r="J26" s="608"/>
      <c r="K26" s="364"/>
      <c r="L26" s="91"/>
      <c r="M26" s="91"/>
      <c r="N26" s="91"/>
      <c r="O26" s="91"/>
      <c r="P26" s="91"/>
      <c r="Q26" s="91"/>
      <c r="R26" s="91"/>
      <c r="S26" s="3"/>
    </row>
    <row r="27" spans="2:19" s="2" customFormat="1" ht="28.5" customHeight="1" thickBot="1">
      <c r="B27" s="612"/>
      <c r="C27" s="614"/>
      <c r="D27" s="539"/>
      <c r="E27" s="617"/>
      <c r="F27" s="618"/>
      <c r="G27" s="621"/>
      <c r="H27" s="624"/>
      <c r="I27" s="586"/>
      <c r="J27" s="609"/>
      <c r="K27" s="364"/>
      <c r="L27" s="91"/>
      <c r="M27" s="91"/>
      <c r="N27" s="91"/>
      <c r="O27" s="91"/>
      <c r="P27" s="91"/>
      <c r="Q27" s="91"/>
      <c r="R27" s="91"/>
      <c r="S27" s="3"/>
    </row>
    <row r="28" spans="2:19" s="2" customFormat="1" ht="26.25" customHeight="1" thickTop="1">
      <c r="B28" s="612"/>
      <c r="C28" s="613" t="s">
        <v>339</v>
      </c>
      <c r="D28" s="539"/>
      <c r="E28" s="617"/>
      <c r="F28" s="618"/>
      <c r="G28" s="621"/>
      <c r="H28" s="624"/>
      <c r="I28" s="587"/>
      <c r="J28" s="610"/>
      <c r="K28" s="364"/>
      <c r="L28" s="91"/>
      <c r="M28" s="91"/>
      <c r="N28" s="91"/>
      <c r="O28" s="91"/>
      <c r="P28" s="91"/>
      <c r="Q28" s="91"/>
      <c r="R28" s="91"/>
      <c r="S28" s="3"/>
    </row>
    <row r="29" spans="2:19" s="2" customFormat="1" ht="31.5" customHeight="1" thickBot="1">
      <c r="B29" s="612"/>
      <c r="C29" s="614"/>
      <c r="D29" s="539"/>
      <c r="E29" s="617"/>
      <c r="F29" s="619"/>
      <c r="G29" s="622"/>
      <c r="H29" s="625"/>
      <c r="I29" s="587"/>
      <c r="J29" s="610"/>
      <c r="K29" s="364"/>
      <c r="L29" s="91"/>
      <c r="M29" s="91"/>
      <c r="N29" s="91"/>
      <c r="O29" s="91"/>
      <c r="P29" s="91"/>
      <c r="Q29" s="91"/>
      <c r="R29" s="91"/>
      <c r="S29" s="3"/>
    </row>
    <row r="30" spans="2:19" s="2" customFormat="1" ht="39.75" customHeight="1" thickTop="1">
      <c r="B30" s="637" t="s">
        <v>14</v>
      </c>
      <c r="C30" s="639" t="s">
        <v>338</v>
      </c>
      <c r="D30" s="641" t="s">
        <v>340</v>
      </c>
      <c r="E30" s="578" t="s">
        <v>342</v>
      </c>
      <c r="F30" s="570">
        <v>1</v>
      </c>
      <c r="G30" s="552">
        <f>F30-H30</f>
        <v>0.95</v>
      </c>
      <c r="H30" s="555">
        <f>F30*0.05</f>
        <v>0.05</v>
      </c>
      <c r="I30" s="585"/>
      <c r="J30" s="608"/>
      <c r="K30" s="295"/>
      <c r="L30" s="91"/>
      <c r="M30" s="91"/>
      <c r="N30" s="91"/>
      <c r="O30" s="91"/>
      <c r="P30" s="91"/>
      <c r="Q30" s="91"/>
      <c r="R30" s="91"/>
      <c r="S30" s="3"/>
    </row>
    <row r="31" spans="2:19" s="2" customFormat="1" ht="39.75" customHeight="1">
      <c r="B31" s="638"/>
      <c r="C31" s="640"/>
      <c r="D31" s="642"/>
      <c r="E31" s="579"/>
      <c r="F31" s="571"/>
      <c r="G31" s="553"/>
      <c r="H31" s="556"/>
      <c r="I31" s="586"/>
      <c r="J31" s="609"/>
      <c r="K31" s="295"/>
      <c r="L31" s="91"/>
      <c r="M31" s="91"/>
      <c r="N31" s="91"/>
      <c r="O31" s="91"/>
      <c r="P31" s="91"/>
      <c r="Q31" s="91"/>
      <c r="R31" s="91"/>
      <c r="S31" s="3"/>
    </row>
    <row r="32" spans="2:19" s="2" customFormat="1" ht="39.75" customHeight="1" thickBot="1">
      <c r="B32" s="638"/>
      <c r="C32" s="640"/>
      <c r="D32" s="642"/>
      <c r="E32" s="579"/>
      <c r="F32" s="572"/>
      <c r="G32" s="554"/>
      <c r="H32" s="557"/>
      <c r="I32" s="587"/>
      <c r="J32" s="610"/>
      <c r="K32" s="295"/>
      <c r="L32" s="91"/>
      <c r="M32" s="91"/>
      <c r="N32" s="91"/>
      <c r="O32" s="91"/>
      <c r="P32" s="91"/>
      <c r="Q32" s="91"/>
      <c r="R32" s="91"/>
      <c r="S32" s="3"/>
    </row>
    <row r="33" spans="2:19" ht="40.5" customHeight="1">
      <c r="B33" s="558" t="s">
        <v>112</v>
      </c>
      <c r="C33" s="560" t="s">
        <v>338</v>
      </c>
      <c r="D33" s="563" t="s">
        <v>340</v>
      </c>
      <c r="E33" s="566" t="s">
        <v>342</v>
      </c>
      <c r="F33" s="570">
        <v>10</v>
      </c>
      <c r="G33" s="574">
        <f>F33-H33</f>
        <v>9.5</v>
      </c>
      <c r="H33" s="624">
        <f>F33*0.05</f>
        <v>0.5</v>
      </c>
      <c r="I33" s="585"/>
      <c r="J33" s="608"/>
      <c r="K33" s="87"/>
      <c r="L33" s="648"/>
      <c r="M33" s="650"/>
      <c r="N33" s="652"/>
      <c r="O33" s="652"/>
      <c r="P33" s="660"/>
      <c r="Q33" s="645"/>
      <c r="R33" s="643"/>
      <c r="S33" s="3"/>
    </row>
    <row r="34" spans="2:19" ht="45" customHeight="1">
      <c r="B34" s="558"/>
      <c r="C34" s="561"/>
      <c r="D34" s="564"/>
      <c r="E34" s="567"/>
      <c r="F34" s="571"/>
      <c r="G34" s="575"/>
      <c r="H34" s="625"/>
      <c r="I34" s="586"/>
      <c r="J34" s="609"/>
      <c r="K34" s="87"/>
      <c r="L34" s="648"/>
      <c r="M34" s="651"/>
      <c r="N34" s="653"/>
      <c r="O34" s="659"/>
      <c r="P34" s="660"/>
      <c r="Q34" s="645"/>
      <c r="R34" s="643"/>
      <c r="S34" s="3"/>
    </row>
    <row r="35" spans="2:19" ht="33.75" customHeight="1">
      <c r="B35" s="558"/>
      <c r="C35" s="561"/>
      <c r="D35" s="564"/>
      <c r="E35" s="568"/>
      <c r="F35" s="572"/>
      <c r="G35" s="576"/>
      <c r="H35" s="625"/>
      <c r="I35" s="587"/>
      <c r="J35" s="610"/>
      <c r="K35" s="87"/>
      <c r="L35" s="649"/>
      <c r="M35" s="651"/>
      <c r="N35" s="653"/>
      <c r="O35" s="659"/>
      <c r="P35" s="644"/>
      <c r="Q35" s="645"/>
      <c r="R35" s="643"/>
      <c r="S35" s="3"/>
    </row>
    <row r="36" spans="2:19" ht="34.5" customHeight="1" thickBot="1">
      <c r="B36" s="559"/>
      <c r="C36" s="562"/>
      <c r="D36" s="565"/>
      <c r="E36" s="569"/>
      <c r="F36" s="573"/>
      <c r="G36" s="577"/>
      <c r="H36" s="647"/>
      <c r="I36" s="587"/>
      <c r="J36" s="610"/>
      <c r="K36" s="87"/>
      <c r="L36" s="649"/>
      <c r="M36" s="646"/>
      <c r="N36" s="646"/>
      <c r="O36" s="659"/>
      <c r="P36" s="644"/>
      <c r="Q36" s="646"/>
      <c r="R36" s="643"/>
      <c r="S36" s="3"/>
    </row>
    <row r="37" spans="2:19" ht="41.25" customHeight="1">
      <c r="B37" s="580" t="s">
        <v>107</v>
      </c>
      <c r="C37" s="639" t="s">
        <v>338</v>
      </c>
      <c r="D37" s="655" t="s">
        <v>340</v>
      </c>
      <c r="E37" s="656" t="s">
        <v>342</v>
      </c>
      <c r="F37" s="570">
        <v>100</v>
      </c>
      <c r="G37" s="575">
        <f>F37-H37</f>
        <v>95</v>
      </c>
      <c r="H37" s="623">
        <f>F37*0.05</f>
        <v>5</v>
      </c>
      <c r="I37" s="585"/>
      <c r="J37" s="608"/>
      <c r="K37" s="87"/>
      <c r="L37" s="672"/>
      <c r="M37" s="651"/>
      <c r="N37" s="653"/>
      <c r="O37" s="652"/>
      <c r="P37" s="668"/>
      <c r="Q37" s="669"/>
      <c r="R37" s="643"/>
      <c r="S37" s="3"/>
    </row>
    <row r="38" spans="2:19" ht="41.25" customHeight="1">
      <c r="B38" s="580"/>
      <c r="C38" s="640"/>
      <c r="D38" s="640"/>
      <c r="E38" s="579"/>
      <c r="F38" s="571"/>
      <c r="G38" s="575"/>
      <c r="H38" s="625"/>
      <c r="I38" s="586"/>
      <c r="J38" s="609"/>
      <c r="K38" s="87"/>
      <c r="L38" s="648"/>
      <c r="M38" s="651"/>
      <c r="N38" s="646"/>
      <c r="O38" s="659"/>
      <c r="P38" s="644"/>
      <c r="Q38" s="670"/>
      <c r="R38" s="643"/>
      <c r="S38" s="3"/>
    </row>
    <row r="39" spans="2:19" ht="30.75" customHeight="1">
      <c r="B39" s="580"/>
      <c r="C39" s="640"/>
      <c r="D39" s="640"/>
      <c r="E39" s="579"/>
      <c r="F39" s="572"/>
      <c r="G39" s="576"/>
      <c r="H39" s="625"/>
      <c r="I39" s="587"/>
      <c r="J39" s="610"/>
      <c r="K39" s="87"/>
      <c r="L39" s="648"/>
      <c r="M39" s="651"/>
      <c r="N39" s="646"/>
      <c r="O39" s="659"/>
      <c r="P39" s="668"/>
      <c r="Q39" s="669"/>
      <c r="R39" s="643"/>
      <c r="S39" s="3"/>
    </row>
    <row r="40" spans="2:19" ht="36" customHeight="1" thickBot="1">
      <c r="B40" s="581"/>
      <c r="C40" s="654"/>
      <c r="D40" s="654"/>
      <c r="E40" s="657"/>
      <c r="F40" s="658"/>
      <c r="G40" s="576"/>
      <c r="H40" s="671"/>
      <c r="I40" s="587"/>
      <c r="J40" s="610"/>
      <c r="K40" s="87"/>
      <c r="L40" s="648"/>
      <c r="M40" s="651"/>
      <c r="N40" s="646"/>
      <c r="O40" s="659"/>
      <c r="P40" s="644"/>
      <c r="Q40" s="670"/>
      <c r="R40" s="643"/>
      <c r="S40" s="3"/>
    </row>
    <row r="41" spans="2:19" ht="35.25" customHeight="1">
      <c r="B41" s="695" t="s">
        <v>11</v>
      </c>
      <c r="C41" s="640" t="s">
        <v>338</v>
      </c>
      <c r="D41" s="661" t="s">
        <v>340</v>
      </c>
      <c r="E41" s="663" t="s">
        <v>342</v>
      </c>
      <c r="F41" s="665">
        <v>1000</v>
      </c>
      <c r="G41" s="688">
        <f>F41-H41</f>
        <v>950</v>
      </c>
      <c r="H41" s="691">
        <f>F41*0.05</f>
        <v>50</v>
      </c>
      <c r="I41" s="585"/>
      <c r="J41" s="608"/>
      <c r="K41" s="87"/>
      <c r="L41" s="673"/>
      <c r="M41" s="659"/>
      <c r="N41" s="678"/>
      <c r="O41" s="292"/>
      <c r="P41" s="3"/>
      <c r="Q41" s="3"/>
      <c r="R41" s="3"/>
      <c r="S41" s="3"/>
    </row>
    <row r="42" spans="2:19" ht="35.25" customHeight="1">
      <c r="B42" s="696"/>
      <c r="C42" s="640"/>
      <c r="D42" s="661"/>
      <c r="E42" s="664"/>
      <c r="F42" s="666"/>
      <c r="G42" s="689"/>
      <c r="H42" s="692"/>
      <c r="I42" s="586"/>
      <c r="J42" s="609"/>
      <c r="K42" s="87"/>
      <c r="L42" s="673"/>
      <c r="M42" s="659"/>
      <c r="N42" s="678"/>
      <c r="O42" s="292"/>
      <c r="P42" s="3"/>
      <c r="Q42" s="3"/>
      <c r="R42" s="3"/>
      <c r="S42" s="3"/>
    </row>
    <row r="43" spans="2:19" ht="30.75" customHeight="1">
      <c r="B43" s="696"/>
      <c r="C43" s="640"/>
      <c r="D43" s="662"/>
      <c r="E43" s="664"/>
      <c r="F43" s="666"/>
      <c r="G43" s="689"/>
      <c r="H43" s="693"/>
      <c r="I43" s="587"/>
      <c r="J43" s="610"/>
      <c r="K43" s="87"/>
      <c r="L43" s="673"/>
      <c r="M43" s="659"/>
      <c r="N43" s="678"/>
      <c r="O43" s="292"/>
      <c r="P43" s="3"/>
      <c r="Q43" s="3"/>
      <c r="R43" s="3"/>
      <c r="S43" s="3"/>
    </row>
    <row r="44" spans="2:19" ht="29.25" customHeight="1" thickBot="1">
      <c r="B44" s="580"/>
      <c r="C44" s="640"/>
      <c r="D44" s="662"/>
      <c r="E44" s="664"/>
      <c r="F44" s="667"/>
      <c r="G44" s="690"/>
      <c r="H44" s="693"/>
      <c r="I44" s="587"/>
      <c r="J44" s="610"/>
      <c r="K44" s="87"/>
      <c r="L44" s="694"/>
      <c r="M44" s="659"/>
      <c r="N44" s="678"/>
      <c r="O44" s="292"/>
      <c r="P44" s="3"/>
      <c r="Q44" s="3"/>
      <c r="R44" s="3"/>
      <c r="S44" s="3"/>
    </row>
    <row r="45" spans="2:19" ht="92.25" customHeight="1">
      <c r="B45" s="679" t="s">
        <v>12</v>
      </c>
      <c r="C45" s="639" t="s">
        <v>338</v>
      </c>
      <c r="D45" s="641" t="s">
        <v>340</v>
      </c>
      <c r="E45" s="663" t="s">
        <v>342</v>
      </c>
      <c r="F45" s="665">
        <v>1</v>
      </c>
      <c r="G45" s="684">
        <f>F45*0.05</f>
        <v>0.05</v>
      </c>
      <c r="H45" s="686">
        <f>F45*0.05</f>
        <v>0.05</v>
      </c>
      <c r="I45" s="585"/>
      <c r="J45" s="608"/>
      <c r="K45" s="87"/>
      <c r="L45" s="673"/>
      <c r="M45" s="674"/>
      <c r="N45" s="674"/>
      <c r="O45" s="292"/>
      <c r="P45" s="3"/>
      <c r="Q45" s="3"/>
      <c r="R45" s="3"/>
      <c r="S45" s="3"/>
    </row>
    <row r="46" spans="2:19" ht="12" customHeight="1" thickBot="1">
      <c r="B46" s="680"/>
      <c r="C46" s="681"/>
      <c r="D46" s="682"/>
      <c r="E46" s="683"/>
      <c r="F46" s="666"/>
      <c r="G46" s="685"/>
      <c r="H46" s="687"/>
      <c r="I46" s="586"/>
      <c r="J46" s="609"/>
      <c r="K46" s="87"/>
      <c r="L46" s="673"/>
      <c r="M46" s="674"/>
      <c r="N46" s="674"/>
      <c r="O46" s="292"/>
      <c r="P46" s="3"/>
      <c r="Q46" s="3"/>
      <c r="R46" s="3"/>
      <c r="S46" s="3"/>
    </row>
    <row r="47" spans="2:17" ht="33" customHeight="1" thickBot="1">
      <c r="B47" s="697" t="s">
        <v>127</v>
      </c>
      <c r="C47" s="698"/>
      <c r="D47" s="698"/>
      <c r="E47" s="522"/>
      <c r="F47" s="404">
        <f>SUM(F10:F46)</f>
        <v>2223</v>
      </c>
      <c r="G47" s="403"/>
      <c r="H47" s="15"/>
      <c r="I47" s="15"/>
      <c r="J47" s="15"/>
      <c r="K47" s="15"/>
      <c r="L47" s="46"/>
      <c r="M47" s="46"/>
      <c r="N47" s="90"/>
      <c r="O47" s="44"/>
      <c r="P47" s="294"/>
      <c r="Q47" s="3"/>
    </row>
    <row r="48" spans="2:17" ht="33" customHeight="1">
      <c r="B48" s="47"/>
      <c r="C48" s="291"/>
      <c r="D48" s="48"/>
      <c r="E48" s="21"/>
      <c r="F48" s="49"/>
      <c r="G48" s="43"/>
      <c r="H48" s="15"/>
      <c r="I48" s="15"/>
      <c r="J48" s="15"/>
      <c r="K48" s="15"/>
      <c r="L48" s="46"/>
      <c r="M48" s="46"/>
      <c r="N48" s="90"/>
      <c r="O48" s="44"/>
      <c r="P48" s="294"/>
      <c r="Q48" s="3"/>
    </row>
    <row r="49" spans="2:17" ht="15">
      <c r="B49" s="13"/>
      <c r="C49" s="295"/>
      <c r="D49" s="13"/>
      <c r="E49" s="21"/>
      <c r="F49" s="21"/>
      <c r="G49" s="14"/>
      <c r="H49" s="15"/>
      <c r="I49" s="42"/>
      <c r="J49" s="42"/>
      <c r="K49" s="3"/>
      <c r="L49" s="3"/>
      <c r="M49" s="3"/>
      <c r="N49" s="3"/>
      <c r="O49" s="3"/>
      <c r="P49" s="3"/>
      <c r="Q49" s="3"/>
    </row>
    <row r="50" spans="2:17" ht="15.75" thickBot="1">
      <c r="B50" s="13"/>
      <c r="C50" s="295"/>
      <c r="D50" s="13"/>
      <c r="E50" s="21"/>
      <c r="F50" s="21"/>
      <c r="G50" s="14"/>
      <c r="H50" s="15"/>
      <c r="I50" s="28"/>
      <c r="J50" s="16"/>
      <c r="K50" s="22"/>
      <c r="L50" s="3"/>
      <c r="M50" s="3"/>
      <c r="N50" s="3"/>
      <c r="O50" s="3"/>
      <c r="P50" s="3"/>
      <c r="Q50" s="3"/>
    </row>
    <row r="51" spans="2:17" ht="33.75" customHeight="1" thickBot="1">
      <c r="B51" s="675" t="s">
        <v>81</v>
      </c>
      <c r="C51" s="676"/>
      <c r="D51" s="677"/>
      <c r="E51" s="208"/>
      <c r="F51" s="304"/>
      <c r="G51" s="14"/>
      <c r="H51" s="15"/>
      <c r="I51" s="12"/>
      <c r="J51" s="22"/>
      <c r="K51" s="22"/>
      <c r="L51" s="2"/>
      <c r="M51" s="2"/>
      <c r="N51" s="2"/>
      <c r="Q51" s="2"/>
    </row>
    <row r="52" spans="2:16" ht="34.5" customHeight="1" thickBot="1">
      <c r="B52" s="94" t="s">
        <v>0</v>
      </c>
      <c r="C52" s="233" t="s">
        <v>78</v>
      </c>
      <c r="D52" s="233" t="s">
        <v>30</v>
      </c>
      <c r="E52" s="442" t="s">
        <v>1</v>
      </c>
      <c r="F52" s="286" t="s">
        <v>15</v>
      </c>
      <c r="G52" s="210"/>
      <c r="H52" s="12"/>
      <c r="I52" s="22"/>
      <c r="J52" s="22"/>
      <c r="K52" s="22"/>
      <c r="L52" s="2"/>
      <c r="M52" s="2"/>
      <c r="P52" s="2"/>
    </row>
    <row r="53" spans="2:16" ht="34.5" customHeight="1">
      <c r="B53" s="705" t="s">
        <v>343</v>
      </c>
      <c r="C53" s="707" t="s">
        <v>339</v>
      </c>
      <c r="D53" s="708">
        <v>1</v>
      </c>
      <c r="E53" s="711" t="s">
        <v>348</v>
      </c>
      <c r="F53" s="713" t="s">
        <v>351</v>
      </c>
      <c r="G53" s="93"/>
      <c r="H53" s="12"/>
      <c r="I53" s="22"/>
      <c r="J53" s="22"/>
      <c r="K53" s="22"/>
      <c r="L53" s="2"/>
      <c r="M53" s="2"/>
      <c r="P53" s="2"/>
    </row>
    <row r="54" spans="2:16" ht="34.5" customHeight="1" thickBot="1">
      <c r="B54" s="706"/>
      <c r="C54" s="614"/>
      <c r="D54" s="709"/>
      <c r="E54" s="712"/>
      <c r="F54" s="714"/>
      <c r="G54" s="93"/>
      <c r="H54" s="12"/>
      <c r="I54" s="22"/>
      <c r="J54" s="22"/>
      <c r="K54" s="22"/>
      <c r="L54" s="2"/>
      <c r="M54" s="2"/>
      <c r="P54" s="2"/>
    </row>
    <row r="55" spans="2:13" ht="62.25" customHeight="1" thickBot="1" thickTop="1">
      <c r="B55" s="706"/>
      <c r="C55" s="373" t="s">
        <v>339</v>
      </c>
      <c r="D55" s="710"/>
      <c r="E55" s="712"/>
      <c r="F55" s="451" t="s">
        <v>352</v>
      </c>
      <c r="G55" s="93"/>
      <c r="H55" s="29"/>
      <c r="I55" s="22"/>
      <c r="J55" s="22"/>
      <c r="K55" s="2"/>
      <c r="L55" s="2"/>
      <c r="M55" s="2"/>
    </row>
    <row r="56" spans="2:13" ht="62.25" customHeight="1" thickBot="1">
      <c r="B56" s="444" t="s">
        <v>19</v>
      </c>
      <c r="C56" s="107" t="s">
        <v>345</v>
      </c>
      <c r="D56" s="301">
        <v>10</v>
      </c>
      <c r="E56" s="452" t="s">
        <v>349</v>
      </c>
      <c r="F56" s="200" t="s">
        <v>342</v>
      </c>
      <c r="G56" s="93"/>
      <c r="H56" s="29"/>
      <c r="I56" s="22"/>
      <c r="J56" s="22"/>
      <c r="K56" s="2"/>
      <c r="L56" s="2"/>
      <c r="M56" s="2"/>
    </row>
    <row r="57" spans="2:16" ht="63.75" customHeight="1" thickBot="1">
      <c r="B57" s="444" t="s">
        <v>18</v>
      </c>
      <c r="C57" s="107" t="s">
        <v>345</v>
      </c>
      <c r="D57" s="301">
        <v>100</v>
      </c>
      <c r="E57" s="452" t="s">
        <v>349</v>
      </c>
      <c r="F57" s="200" t="s">
        <v>342</v>
      </c>
      <c r="G57" s="93"/>
      <c r="H57" s="29"/>
      <c r="I57" s="22"/>
      <c r="J57" s="22"/>
      <c r="K57" s="2"/>
      <c r="L57" s="2"/>
      <c r="M57" s="2"/>
      <c r="P57" s="2"/>
    </row>
    <row r="58" spans="2:13" ht="64.5" customHeight="1" thickBot="1">
      <c r="B58" s="445" t="s">
        <v>72</v>
      </c>
      <c r="C58" s="107" t="s">
        <v>338</v>
      </c>
      <c r="D58" s="301">
        <v>1000</v>
      </c>
      <c r="E58" s="452" t="s">
        <v>349</v>
      </c>
      <c r="F58" s="367" t="s">
        <v>342</v>
      </c>
      <c r="G58" s="537"/>
      <c r="H58" s="29"/>
      <c r="I58" s="22"/>
      <c r="J58" s="22"/>
      <c r="K58" s="2"/>
      <c r="L58" s="2"/>
      <c r="M58" s="2"/>
    </row>
    <row r="59" spans="2:13" ht="74.25" customHeight="1" thickBot="1">
      <c r="B59" s="699" t="s">
        <v>344</v>
      </c>
      <c r="C59" s="80" t="s">
        <v>339</v>
      </c>
      <c r="D59" s="701">
        <v>1</v>
      </c>
      <c r="E59" s="453" t="s">
        <v>350</v>
      </c>
      <c r="F59" s="189" t="s">
        <v>350</v>
      </c>
      <c r="G59" s="537"/>
      <c r="H59" s="29"/>
      <c r="I59" s="22"/>
      <c r="J59" s="22"/>
      <c r="K59" s="2"/>
      <c r="L59" s="2"/>
      <c r="M59" s="2"/>
    </row>
    <row r="60" spans="2:13" ht="73.5" customHeight="1" thickBot="1" thickTop="1">
      <c r="B60" s="700"/>
      <c r="C60" s="373" t="s">
        <v>346</v>
      </c>
      <c r="D60" s="702"/>
      <c r="E60" s="454" t="s">
        <v>350</v>
      </c>
      <c r="F60" s="189" t="s">
        <v>350</v>
      </c>
      <c r="G60" s="291"/>
      <c r="H60" s="29"/>
      <c r="I60" s="22"/>
      <c r="J60" s="22"/>
      <c r="K60" s="2"/>
      <c r="L60" s="2"/>
      <c r="M60" s="2"/>
    </row>
    <row r="61" spans="2:13" ht="61.5" customHeight="1" thickBot="1">
      <c r="B61" s="446" t="s">
        <v>73</v>
      </c>
      <c r="C61" s="185" t="s">
        <v>338</v>
      </c>
      <c r="D61" s="69">
        <v>10</v>
      </c>
      <c r="E61" s="455" t="s">
        <v>349</v>
      </c>
      <c r="F61" s="367" t="s">
        <v>353</v>
      </c>
      <c r="G61" s="291"/>
      <c r="H61" s="29"/>
      <c r="I61" s="22"/>
      <c r="J61" s="22"/>
      <c r="K61" s="2"/>
      <c r="L61" s="2"/>
      <c r="M61" s="2"/>
    </row>
    <row r="62" spans="2:16" ht="95.25" customHeight="1" thickBot="1">
      <c r="B62" s="447" t="s">
        <v>74</v>
      </c>
      <c r="C62" s="107" t="s">
        <v>338</v>
      </c>
      <c r="D62" s="301">
        <v>100</v>
      </c>
      <c r="E62" s="456" t="s">
        <v>349</v>
      </c>
      <c r="F62" s="457" t="s">
        <v>353</v>
      </c>
      <c r="G62" s="293"/>
      <c r="H62" s="29"/>
      <c r="I62" s="22"/>
      <c r="J62" s="22"/>
      <c r="K62" s="2"/>
      <c r="L62" s="2"/>
      <c r="M62" s="2"/>
      <c r="P62" s="2"/>
    </row>
    <row r="63" spans="2:12" ht="70.5" customHeight="1" thickBot="1">
      <c r="B63" s="448" t="s">
        <v>20</v>
      </c>
      <c r="C63" s="185" t="s">
        <v>338</v>
      </c>
      <c r="D63" s="69">
        <v>1000</v>
      </c>
      <c r="E63" s="458" t="s">
        <v>349</v>
      </c>
      <c r="F63" s="703" t="s">
        <v>353</v>
      </c>
      <c r="G63" s="291"/>
      <c r="H63" s="29"/>
      <c r="I63" s="22"/>
      <c r="J63" s="22"/>
      <c r="K63" s="2"/>
      <c r="L63" s="2"/>
    </row>
    <row r="64" spans="2:11" ht="73.5" customHeight="1" thickBot="1">
      <c r="B64" s="449" t="s">
        <v>21</v>
      </c>
      <c r="C64" s="450" t="s">
        <v>338</v>
      </c>
      <c r="D64" s="69">
        <v>1</v>
      </c>
      <c r="E64" s="459" t="s">
        <v>349</v>
      </c>
      <c r="F64" s="704"/>
      <c r="G64" s="291"/>
      <c r="H64" s="29"/>
      <c r="I64" s="22"/>
      <c r="J64" s="22"/>
      <c r="K64" s="2"/>
    </row>
    <row r="65" spans="2:11" ht="29.25" customHeight="1" thickBot="1">
      <c r="B65" s="521" t="s">
        <v>79</v>
      </c>
      <c r="C65" s="522"/>
      <c r="D65" s="384">
        <f>SUM(D53:D64)</f>
        <v>2223</v>
      </c>
      <c r="E65" s="425"/>
      <c r="F65" s="21"/>
      <c r="G65" s="14"/>
      <c r="H65" s="15"/>
      <c r="I65" s="22"/>
      <c r="J65" s="22"/>
      <c r="K65" s="2"/>
    </row>
    <row r="66" spans="2:12" ht="15">
      <c r="B66" s="20"/>
      <c r="C66" s="143"/>
      <c r="D66" s="20"/>
      <c r="E66" s="21"/>
      <c r="F66" s="21"/>
      <c r="G66" s="14"/>
      <c r="H66" s="15"/>
      <c r="I66" s="12"/>
      <c r="J66" s="22"/>
      <c r="K66" s="22"/>
      <c r="L66" s="2"/>
    </row>
    <row r="67" spans="2:12" ht="15.75" thickBot="1">
      <c r="B67" s="20"/>
      <c r="C67" s="143"/>
      <c r="D67" s="20"/>
      <c r="E67" s="21"/>
      <c r="F67" s="21"/>
      <c r="G67" s="14"/>
      <c r="H67" s="15"/>
      <c r="I67" s="12"/>
      <c r="J67" s="22"/>
      <c r="K67" s="22"/>
      <c r="L67" s="2"/>
    </row>
    <row r="68" spans="2:12" ht="31.5" customHeight="1" thickBot="1">
      <c r="B68" s="715" t="s">
        <v>76</v>
      </c>
      <c r="C68" s="716"/>
      <c r="D68" s="717"/>
      <c r="E68" s="21"/>
      <c r="F68" s="718"/>
      <c r="G68" s="719"/>
      <c r="H68" s="719"/>
      <c r="I68" s="12"/>
      <c r="J68" s="22"/>
      <c r="K68" s="22"/>
      <c r="L68" s="2"/>
    </row>
    <row r="69" spans="2:12" ht="60.75" customHeight="1" thickBot="1">
      <c r="B69" s="76" t="s">
        <v>80</v>
      </c>
      <c r="C69" s="76" t="s">
        <v>332</v>
      </c>
      <c r="D69" s="370" t="s">
        <v>56</v>
      </c>
      <c r="E69" s="77" t="s">
        <v>62</v>
      </c>
      <c r="F69" s="383" t="s">
        <v>336</v>
      </c>
      <c r="G69" s="409"/>
      <c r="H69" s="28"/>
      <c r="I69" s="22"/>
      <c r="J69" s="22"/>
      <c r="K69" s="2"/>
      <c r="L69" s="2"/>
    </row>
    <row r="70" spans="2:12" ht="66" customHeight="1">
      <c r="B70" s="720" t="s">
        <v>354</v>
      </c>
      <c r="C70" s="722" t="s">
        <v>355</v>
      </c>
      <c r="D70" s="708">
        <v>1</v>
      </c>
      <c r="E70" s="727">
        <f>D70*0.05</f>
        <v>0.05</v>
      </c>
      <c r="F70" s="730">
        <f>D70*0.025</f>
        <v>0.025</v>
      </c>
      <c r="G70" s="733"/>
      <c r="H70" s="15"/>
      <c r="I70" s="12"/>
      <c r="J70" s="22"/>
      <c r="K70" s="22"/>
      <c r="L70" s="2"/>
    </row>
    <row r="71" spans="2:12" ht="45" customHeight="1">
      <c r="B71" s="721"/>
      <c r="C71" s="723"/>
      <c r="D71" s="725"/>
      <c r="E71" s="728"/>
      <c r="F71" s="731"/>
      <c r="G71" s="734"/>
      <c r="H71" s="15"/>
      <c r="I71" s="12"/>
      <c r="J71" s="22"/>
      <c r="K71" s="22"/>
      <c r="L71" s="2"/>
    </row>
    <row r="72" spans="2:12" ht="46.5" customHeight="1" thickBot="1">
      <c r="B72" s="721"/>
      <c r="C72" s="724"/>
      <c r="D72" s="726"/>
      <c r="E72" s="729"/>
      <c r="F72" s="732"/>
      <c r="G72" s="734"/>
      <c r="H72" s="15"/>
      <c r="I72" s="12"/>
      <c r="J72" s="22"/>
      <c r="K72" s="22"/>
      <c r="L72" s="2"/>
    </row>
    <row r="73" spans="2:13" ht="43.5" customHeight="1">
      <c r="B73" s="735" t="s">
        <v>356</v>
      </c>
      <c r="C73" s="738" t="s">
        <v>357</v>
      </c>
      <c r="D73" s="744">
        <v>10</v>
      </c>
      <c r="E73" s="747">
        <f>D73*0.05</f>
        <v>0.5</v>
      </c>
      <c r="F73" s="730">
        <f>D73*0.025</f>
        <v>0.25</v>
      </c>
      <c r="G73" s="733"/>
      <c r="H73" s="15"/>
      <c r="I73" s="28"/>
      <c r="J73" s="22"/>
      <c r="K73" s="22"/>
      <c r="L73" s="22"/>
      <c r="M73" s="2"/>
    </row>
    <row r="74" spans="2:13" ht="43.5" customHeight="1">
      <c r="B74" s="736"/>
      <c r="C74" s="739"/>
      <c r="D74" s="745"/>
      <c r="E74" s="748"/>
      <c r="F74" s="731"/>
      <c r="G74" s="734"/>
      <c r="H74" s="14"/>
      <c r="I74" s="15"/>
      <c r="J74" s="22"/>
      <c r="K74" s="22"/>
      <c r="L74" s="22"/>
      <c r="M74" s="2"/>
    </row>
    <row r="75" spans="2:13" ht="43.5" customHeight="1" thickBot="1">
      <c r="B75" s="737"/>
      <c r="C75" s="740"/>
      <c r="D75" s="746"/>
      <c r="E75" s="749"/>
      <c r="F75" s="732"/>
      <c r="G75" s="734"/>
      <c r="H75" s="14"/>
      <c r="I75" s="15"/>
      <c r="J75" s="22"/>
      <c r="K75" s="22"/>
      <c r="L75" s="22"/>
      <c r="M75" s="2"/>
    </row>
    <row r="76" spans="2:13" ht="46.5" customHeight="1">
      <c r="B76" s="735" t="s">
        <v>356</v>
      </c>
      <c r="C76" s="738" t="s">
        <v>357</v>
      </c>
      <c r="D76" s="741">
        <v>100</v>
      </c>
      <c r="E76" s="743">
        <f>D76*0.05</f>
        <v>5</v>
      </c>
      <c r="F76" s="730">
        <f>D76*0.025</f>
        <v>2.5</v>
      </c>
      <c r="G76" s="733"/>
      <c r="H76" s="14"/>
      <c r="I76" s="15"/>
      <c r="J76" s="22"/>
      <c r="K76" s="22"/>
      <c r="L76" s="22"/>
      <c r="M76" s="2"/>
    </row>
    <row r="77" spans="2:13" ht="46.5" customHeight="1">
      <c r="B77" s="736"/>
      <c r="C77" s="739"/>
      <c r="D77" s="742"/>
      <c r="E77" s="728"/>
      <c r="F77" s="731"/>
      <c r="G77" s="734"/>
      <c r="H77" s="14"/>
      <c r="I77" s="15"/>
      <c r="J77" s="22"/>
      <c r="K77" s="22"/>
      <c r="L77" s="22"/>
      <c r="M77" s="2"/>
    </row>
    <row r="78" spans="2:13" ht="46.5" customHeight="1" thickBot="1">
      <c r="B78" s="737"/>
      <c r="C78" s="740"/>
      <c r="D78" s="742"/>
      <c r="E78" s="729"/>
      <c r="F78" s="732"/>
      <c r="G78" s="734"/>
      <c r="H78" s="14"/>
      <c r="I78" s="15"/>
      <c r="J78" s="22"/>
      <c r="K78" s="22"/>
      <c r="L78" s="22"/>
      <c r="M78" s="2"/>
    </row>
    <row r="79" spans="1:13" ht="56.25" customHeight="1">
      <c r="A79" s="3"/>
      <c r="B79" s="755" t="s">
        <v>356</v>
      </c>
      <c r="C79" s="738" t="s">
        <v>357</v>
      </c>
      <c r="D79" s="701">
        <v>1000</v>
      </c>
      <c r="E79" s="743">
        <f>D79*0.05</f>
        <v>50</v>
      </c>
      <c r="F79" s="730">
        <f>D79*0.025</f>
        <v>25</v>
      </c>
      <c r="G79" s="733"/>
      <c r="H79" s="14"/>
      <c r="I79" s="15"/>
      <c r="J79" s="22"/>
      <c r="K79" s="22"/>
      <c r="L79" s="22"/>
      <c r="M79" s="2"/>
    </row>
    <row r="80" spans="1:13" ht="56.25" customHeight="1" thickBot="1">
      <c r="A80" s="3"/>
      <c r="B80" s="756"/>
      <c r="C80" s="739"/>
      <c r="D80" s="753"/>
      <c r="E80" s="729"/>
      <c r="F80" s="731"/>
      <c r="G80" s="734"/>
      <c r="H80" s="14"/>
      <c r="I80" s="15"/>
      <c r="J80" s="22"/>
      <c r="K80" s="22"/>
      <c r="L80" s="22"/>
      <c r="M80" s="2"/>
    </row>
    <row r="81" spans="2:13" ht="56.25" customHeight="1">
      <c r="B81" s="750" t="s">
        <v>356</v>
      </c>
      <c r="C81" s="738" t="s">
        <v>357</v>
      </c>
      <c r="D81" s="752">
        <v>1</v>
      </c>
      <c r="E81" s="743">
        <f>D81*0.05</f>
        <v>0.05</v>
      </c>
      <c r="F81" s="730">
        <f>D81*0.025</f>
        <v>0.025</v>
      </c>
      <c r="G81" s="733"/>
      <c r="H81" s="14"/>
      <c r="I81" s="15"/>
      <c r="J81" s="22"/>
      <c r="K81" s="22"/>
      <c r="L81" s="22"/>
      <c r="M81" s="2"/>
    </row>
    <row r="82" spans="2:13" ht="56.25" customHeight="1" thickBot="1">
      <c r="B82" s="751"/>
      <c r="C82" s="739"/>
      <c r="D82" s="753"/>
      <c r="E82" s="754"/>
      <c r="F82" s="731"/>
      <c r="G82" s="734"/>
      <c r="H82" s="14"/>
      <c r="I82" s="15"/>
      <c r="J82" s="22"/>
      <c r="K82" s="22"/>
      <c r="L82" s="22"/>
      <c r="M82" s="2"/>
    </row>
    <row r="83" spans="2:13" ht="33" customHeight="1">
      <c r="B83" s="794" t="s">
        <v>356</v>
      </c>
      <c r="C83" s="796" t="s">
        <v>357</v>
      </c>
      <c r="D83" s="752">
        <v>1</v>
      </c>
      <c r="E83" s="799">
        <f>D83*0.025</f>
        <v>0.025</v>
      </c>
      <c r="F83" s="526"/>
      <c r="G83" s="288"/>
      <c r="H83" s="14"/>
      <c r="I83" s="15"/>
      <c r="J83" s="22"/>
      <c r="K83" s="22"/>
      <c r="L83" s="22"/>
      <c r="M83" s="2"/>
    </row>
    <row r="84" spans="2:13" ht="48" customHeight="1" thickBot="1">
      <c r="B84" s="795"/>
      <c r="C84" s="797"/>
      <c r="D84" s="798"/>
      <c r="E84" s="800"/>
      <c r="F84" s="527"/>
      <c r="G84" s="136"/>
      <c r="H84" s="14"/>
      <c r="I84" s="15"/>
      <c r="J84" s="22"/>
      <c r="K84" s="22"/>
      <c r="L84" s="22"/>
      <c r="M84" s="2"/>
    </row>
    <row r="85" spans="2:14" ht="45" customHeight="1" thickBot="1">
      <c r="B85" s="523" t="s">
        <v>119</v>
      </c>
      <c r="C85" s="524"/>
      <c r="D85" s="525"/>
      <c r="E85" s="287">
        <f>SUM(D70:D84)</f>
        <v>1113</v>
      </c>
      <c r="F85" s="443"/>
      <c r="G85" s="49"/>
      <c r="H85" s="31"/>
      <c r="I85" s="14"/>
      <c r="J85" s="12"/>
      <c r="K85" s="22"/>
      <c r="L85" s="22"/>
      <c r="M85" s="22"/>
      <c r="N85" s="2"/>
    </row>
    <row r="86" spans="1:12" s="41" customFormat="1" ht="30.75" customHeight="1">
      <c r="A86" s="40"/>
      <c r="B86" s="781"/>
      <c r="C86" s="782"/>
      <c r="D86" s="782"/>
      <c r="E86" s="782"/>
      <c r="F86" s="782"/>
      <c r="G86" s="782"/>
      <c r="H86" s="782"/>
      <c r="I86" s="14"/>
      <c r="J86" s="12"/>
      <c r="K86" s="22"/>
      <c r="L86" s="22"/>
    </row>
    <row r="87" spans="2:12" ht="30.75" customHeight="1">
      <c r="B87" s="32"/>
      <c r="C87" s="144"/>
      <c r="D87" s="30"/>
      <c r="E87" s="21"/>
      <c r="F87" s="305"/>
      <c r="G87" s="14"/>
      <c r="H87" s="15"/>
      <c r="I87" s="38"/>
      <c r="J87" s="39"/>
      <c r="K87" s="39"/>
      <c r="L87" s="40"/>
    </row>
    <row r="88" spans="2:12" ht="7.5" customHeight="1" thickBot="1">
      <c r="B88" s="32"/>
      <c r="C88" s="144"/>
      <c r="D88" s="30"/>
      <c r="E88" s="21"/>
      <c r="F88" s="305"/>
      <c r="G88" s="14"/>
      <c r="H88" s="15"/>
      <c r="I88" s="12"/>
      <c r="J88" s="22"/>
      <c r="K88" s="22"/>
      <c r="L88" s="2"/>
    </row>
    <row r="89" spans="2:12" ht="30.75" customHeight="1" thickBot="1">
      <c r="B89" s="759" t="s">
        <v>40</v>
      </c>
      <c r="C89" s="760"/>
      <c r="D89" s="761"/>
      <c r="E89" s="409"/>
      <c r="F89" s="306"/>
      <c r="G89" s="8"/>
      <c r="H89" s="15"/>
      <c r="I89" s="12"/>
      <c r="J89" s="22"/>
      <c r="K89" s="22"/>
      <c r="L89" s="2"/>
    </row>
    <row r="90" spans="2:16" ht="57" customHeight="1" thickBot="1">
      <c r="B90" s="278" t="s">
        <v>31</v>
      </c>
      <c r="C90" s="70" t="s">
        <v>118</v>
      </c>
      <c r="D90" s="277" t="s">
        <v>117</v>
      </c>
      <c r="E90" s="272" t="s">
        <v>385</v>
      </c>
      <c r="F90" s="273" t="s">
        <v>397</v>
      </c>
      <c r="G90" s="466" t="s">
        <v>53</v>
      </c>
      <c r="H90" s="272" t="s">
        <v>44</v>
      </c>
      <c r="I90" s="463" t="s">
        <v>384</v>
      </c>
      <c r="J90" s="288"/>
      <c r="K90" s="462"/>
      <c r="L90" s="271"/>
      <c r="M90" s="2"/>
      <c r="N90" s="22"/>
      <c r="O90" s="22"/>
      <c r="P90" s="2"/>
    </row>
    <row r="91" spans="2:16" ht="15.75" customHeight="1" thickBot="1">
      <c r="B91" s="783" t="s">
        <v>41</v>
      </c>
      <c r="C91" s="785" t="s">
        <v>358</v>
      </c>
      <c r="D91" s="708">
        <v>100</v>
      </c>
      <c r="E91" s="789">
        <f>D91*0.05</f>
        <v>5</v>
      </c>
      <c r="F91" s="792">
        <f>D91-E91</f>
        <v>95</v>
      </c>
      <c r="G91" s="467" t="s">
        <v>39</v>
      </c>
      <c r="H91" s="467" t="s">
        <v>108</v>
      </c>
      <c r="I91" s="470" t="s">
        <v>398</v>
      </c>
      <c r="J91" s="465"/>
      <c r="K91" s="773"/>
      <c r="L91" s="775"/>
      <c r="M91" s="22"/>
      <c r="N91" s="22"/>
      <c r="O91" s="22"/>
      <c r="P91" s="2"/>
    </row>
    <row r="92" spans="2:16" ht="27.75" customHeight="1">
      <c r="B92" s="784"/>
      <c r="C92" s="786"/>
      <c r="D92" s="787"/>
      <c r="E92" s="790"/>
      <c r="F92" s="793"/>
      <c r="G92" s="530">
        <f>D91*12</f>
        <v>1200</v>
      </c>
      <c r="H92" s="530">
        <f>D91*5</f>
        <v>500</v>
      </c>
      <c r="I92" s="776">
        <f>D91*12</f>
        <v>1200</v>
      </c>
      <c r="J92" s="779"/>
      <c r="K92" s="774"/>
      <c r="L92" s="775"/>
      <c r="M92" s="22"/>
      <c r="N92" s="22"/>
      <c r="O92" s="22"/>
      <c r="P92" s="2"/>
    </row>
    <row r="93" spans="2:16" ht="35.25" customHeight="1">
      <c r="B93" s="311" t="s">
        <v>154</v>
      </c>
      <c r="C93" s="312" t="s">
        <v>361</v>
      </c>
      <c r="D93" s="787"/>
      <c r="E93" s="790"/>
      <c r="F93" s="531"/>
      <c r="G93" s="531"/>
      <c r="H93" s="531"/>
      <c r="I93" s="777"/>
      <c r="J93" s="774"/>
      <c r="K93" s="773"/>
      <c r="L93" s="780"/>
      <c r="M93" s="22"/>
      <c r="N93" s="22"/>
      <c r="O93" s="22"/>
      <c r="P93" s="2"/>
    </row>
    <row r="94" spans="2:16" ht="36.75" customHeight="1" thickBot="1">
      <c r="B94" s="313" t="s">
        <v>110</v>
      </c>
      <c r="C94" s="464" t="s">
        <v>361</v>
      </c>
      <c r="D94" s="788"/>
      <c r="E94" s="791"/>
      <c r="F94" s="532"/>
      <c r="G94" s="532"/>
      <c r="H94" s="532"/>
      <c r="I94" s="778"/>
      <c r="J94" s="774"/>
      <c r="K94" s="773"/>
      <c r="L94" s="775"/>
      <c r="M94" s="22"/>
      <c r="N94" s="22"/>
      <c r="O94" s="22"/>
      <c r="P94" s="2"/>
    </row>
    <row r="95" spans="2:12" ht="30.75" customHeight="1">
      <c r="B95" s="757" t="s">
        <v>116</v>
      </c>
      <c r="C95" s="758"/>
      <c r="D95" s="34"/>
      <c r="E95" s="134"/>
      <c r="F95" s="134"/>
      <c r="G95" s="88"/>
      <c r="H95" s="15"/>
      <c r="I95" s="28"/>
      <c r="J95" s="22"/>
      <c r="K95" s="12"/>
      <c r="L95" s="22"/>
    </row>
    <row r="96" spans="1:12" ht="15">
      <c r="A96" s="3"/>
      <c r="B96" s="20"/>
      <c r="C96" s="143"/>
      <c r="D96" s="20"/>
      <c r="E96" s="21"/>
      <c r="F96" s="21"/>
      <c r="G96" s="14"/>
      <c r="H96" s="15"/>
      <c r="I96" s="12"/>
      <c r="J96" s="22"/>
      <c r="K96" s="22"/>
      <c r="L96" s="2"/>
    </row>
    <row r="97" spans="2:11" ht="15">
      <c r="B97" s="20"/>
      <c r="C97" s="143"/>
      <c r="D97" s="20"/>
      <c r="E97" s="21"/>
      <c r="F97" s="21"/>
      <c r="G97" s="14"/>
      <c r="H97" s="15"/>
      <c r="I97" s="12"/>
      <c r="J97" s="22"/>
      <c r="K97" s="2"/>
    </row>
    <row r="98" spans="2:12" ht="15">
      <c r="B98" s="20"/>
      <c r="C98" s="143"/>
      <c r="D98" s="20"/>
      <c r="E98" s="21"/>
      <c r="F98" s="21"/>
      <c r="G98" s="14"/>
      <c r="H98" s="15"/>
      <c r="I98" s="12"/>
      <c r="J98" s="22"/>
      <c r="K98" s="22"/>
      <c r="L98" s="2"/>
    </row>
    <row r="99" spans="2:12" ht="15.75" thickBot="1">
      <c r="B99" s="17"/>
      <c r="C99" s="145"/>
      <c r="D99" s="18"/>
      <c r="E99" s="163"/>
      <c r="F99" s="292"/>
      <c r="G99" s="2"/>
      <c r="H99" s="12"/>
      <c r="I99" s="28"/>
      <c r="J99" s="2"/>
      <c r="K99" s="22"/>
      <c r="L99" s="2"/>
    </row>
    <row r="100" spans="2:11" ht="30" customHeight="1" thickBot="1">
      <c r="B100" s="759" t="s">
        <v>396</v>
      </c>
      <c r="C100" s="760"/>
      <c r="D100" s="761"/>
      <c r="E100" s="409"/>
      <c r="F100" s="306"/>
      <c r="G100" s="8"/>
      <c r="H100" s="11"/>
      <c r="I100" s="27"/>
      <c r="J100" s="2"/>
      <c r="K100" s="2"/>
    </row>
    <row r="101" spans="2:11" ht="26.25" customHeight="1" thickBot="1">
      <c r="B101" s="762" t="s">
        <v>31</v>
      </c>
      <c r="C101" s="764" t="s">
        <v>191</v>
      </c>
      <c r="D101" s="801" t="s">
        <v>50</v>
      </c>
      <c r="E101" s="187" t="s">
        <v>285</v>
      </c>
      <c r="F101" s="187" t="s">
        <v>51</v>
      </c>
      <c r="G101" s="188" t="s">
        <v>52</v>
      </c>
      <c r="H101" s="23"/>
      <c r="I101" s="2"/>
      <c r="J101" s="2"/>
      <c r="K101" s="2"/>
    </row>
    <row r="102" spans="2:11" ht="16.5" customHeight="1" thickBot="1">
      <c r="B102" s="763"/>
      <c r="C102" s="765"/>
      <c r="D102" s="802"/>
      <c r="E102" s="275" t="s">
        <v>109</v>
      </c>
      <c r="F102" s="224" t="s">
        <v>39</v>
      </c>
      <c r="G102" s="216" t="s">
        <v>39</v>
      </c>
      <c r="H102" s="23"/>
      <c r="I102" s="2"/>
      <c r="J102" s="2"/>
      <c r="K102" s="2"/>
    </row>
    <row r="103" spans="2:10" ht="34.5" customHeight="1">
      <c r="B103" s="314" t="s">
        <v>32</v>
      </c>
      <c r="C103" s="365" t="s">
        <v>359</v>
      </c>
      <c r="D103" s="708">
        <v>100</v>
      </c>
      <c r="E103" s="822">
        <f>D103*7</f>
        <v>700</v>
      </c>
      <c r="F103" s="825">
        <f>D103*12</f>
        <v>1200</v>
      </c>
      <c r="G103" s="828">
        <f>D103*12</f>
        <v>1200</v>
      </c>
      <c r="H103" s="10"/>
      <c r="I103" s="2"/>
      <c r="J103" s="2"/>
    </row>
    <row r="104" spans="2:11" ht="29.25" customHeight="1">
      <c r="B104" s="315" t="s">
        <v>34</v>
      </c>
      <c r="C104" s="317" t="s">
        <v>360</v>
      </c>
      <c r="D104" s="803"/>
      <c r="E104" s="823"/>
      <c r="F104" s="826"/>
      <c r="G104" s="829"/>
      <c r="H104" s="10"/>
      <c r="I104" s="2"/>
      <c r="J104" s="2"/>
      <c r="K104" s="2"/>
    </row>
    <row r="105" spans="2:11" ht="33.75" customHeight="1">
      <c r="B105" s="316" t="s">
        <v>36</v>
      </c>
      <c r="C105" s="317" t="s">
        <v>360</v>
      </c>
      <c r="D105" s="803"/>
      <c r="E105" s="823"/>
      <c r="F105" s="826"/>
      <c r="G105" s="829"/>
      <c r="H105" s="10"/>
      <c r="I105" s="2"/>
      <c r="J105" s="2"/>
      <c r="K105" s="2"/>
    </row>
    <row r="106" spans="2:11" ht="40.5" customHeight="1">
      <c r="B106" s="771" t="s">
        <v>333</v>
      </c>
      <c r="C106" s="317" t="s">
        <v>360</v>
      </c>
      <c r="D106" s="803"/>
      <c r="E106" s="823"/>
      <c r="F106" s="826"/>
      <c r="G106" s="829"/>
      <c r="H106" s="10"/>
      <c r="I106" s="2"/>
      <c r="J106" s="2"/>
      <c r="K106" s="2"/>
    </row>
    <row r="107" spans="2:11" ht="40.5" customHeight="1" thickBot="1">
      <c r="B107" s="772"/>
      <c r="C107" s="318" t="s">
        <v>360</v>
      </c>
      <c r="D107" s="804"/>
      <c r="E107" s="824"/>
      <c r="F107" s="827"/>
      <c r="G107" s="830"/>
      <c r="H107" s="10"/>
      <c r="I107" s="9"/>
      <c r="J107" s="2"/>
      <c r="K107" s="2"/>
    </row>
    <row r="108" spans="2:11" ht="33" customHeight="1">
      <c r="B108" s="831" t="s">
        <v>82</v>
      </c>
      <c r="C108" s="831"/>
      <c r="D108" s="18"/>
      <c r="E108" s="164"/>
      <c r="F108" s="134"/>
      <c r="G108" s="86"/>
      <c r="H108" s="86"/>
      <c r="I108" s="10"/>
      <c r="J108" s="2"/>
      <c r="K108" s="2"/>
    </row>
    <row r="109" spans="2:12" ht="15">
      <c r="B109" s="25"/>
      <c r="C109" s="122"/>
      <c r="D109" s="25"/>
      <c r="E109" s="148"/>
      <c r="F109" s="148"/>
      <c r="G109" s="9"/>
      <c r="H109" s="9"/>
      <c r="I109" s="9"/>
      <c r="J109" s="2"/>
      <c r="K109" s="2"/>
      <c r="L109" s="2"/>
    </row>
    <row r="110" spans="2:12" ht="15.75" thickBot="1">
      <c r="B110" s="25"/>
      <c r="C110" s="122"/>
      <c r="D110" s="25"/>
      <c r="E110" s="148"/>
      <c r="F110" s="148"/>
      <c r="G110" s="9"/>
      <c r="H110" s="9"/>
      <c r="I110" s="9"/>
      <c r="J110" s="2"/>
      <c r="K110" s="2"/>
      <c r="L110" s="2"/>
    </row>
    <row r="111" spans="2:12" ht="42" customHeight="1" thickBot="1">
      <c r="B111" s="759" t="s">
        <v>372</v>
      </c>
      <c r="C111" s="760"/>
      <c r="D111" s="761"/>
      <c r="E111" s="832"/>
      <c r="F111" s="833"/>
      <c r="G111" s="833"/>
      <c r="H111" s="833"/>
      <c r="I111" s="27"/>
      <c r="J111" s="2"/>
      <c r="K111" s="2"/>
      <c r="L111" s="2"/>
    </row>
    <row r="112" spans="2:11" ht="75.75" thickBot="1">
      <c r="B112" s="834" t="s">
        <v>31</v>
      </c>
      <c r="C112" s="836" t="s">
        <v>191</v>
      </c>
      <c r="D112" s="64" t="s">
        <v>45</v>
      </c>
      <c r="E112" s="70" t="s">
        <v>55</v>
      </c>
      <c r="F112" s="70" t="s">
        <v>46</v>
      </c>
      <c r="G112" s="135" t="s">
        <v>47</v>
      </c>
      <c r="H112" s="23"/>
      <c r="I112" s="2"/>
      <c r="J112" s="2"/>
      <c r="K112" s="2"/>
    </row>
    <row r="113" spans="2:11" ht="15.75" thickBot="1">
      <c r="B113" s="835"/>
      <c r="C113" s="837"/>
      <c r="D113" s="276" t="s">
        <v>39</v>
      </c>
      <c r="E113" s="225" t="s">
        <v>39</v>
      </c>
      <c r="F113" s="225" t="s">
        <v>39</v>
      </c>
      <c r="G113" s="219" t="s">
        <v>39</v>
      </c>
      <c r="H113" s="23"/>
      <c r="I113" s="2"/>
      <c r="J113" s="2"/>
      <c r="K113" s="2"/>
    </row>
    <row r="114" spans="2:11" ht="41.25" customHeight="1">
      <c r="B114" s="314" t="s">
        <v>32</v>
      </c>
      <c r="C114" s="321" t="s">
        <v>359</v>
      </c>
      <c r="D114" s="708">
        <v>1</v>
      </c>
      <c r="E114" s="701">
        <v>10</v>
      </c>
      <c r="F114" s="818">
        <v>100</v>
      </c>
      <c r="G114" s="818">
        <v>1000</v>
      </c>
      <c r="H114" s="10"/>
      <c r="I114" s="2"/>
      <c r="J114" s="2"/>
      <c r="K114" s="2"/>
    </row>
    <row r="115" spans="2:11" ht="45.75" customHeight="1">
      <c r="B115" s="311" t="s">
        <v>34</v>
      </c>
      <c r="C115" s="320" t="s">
        <v>362</v>
      </c>
      <c r="D115" s="817"/>
      <c r="E115" s="817"/>
      <c r="F115" s="819"/>
      <c r="G115" s="819"/>
      <c r="H115" s="10"/>
      <c r="I115" s="2"/>
      <c r="J115" s="2"/>
      <c r="K115" s="2"/>
    </row>
    <row r="116" spans="2:11" ht="39.75" customHeight="1">
      <c r="B116" s="319" t="s">
        <v>36</v>
      </c>
      <c r="C116" s="320" t="s">
        <v>362</v>
      </c>
      <c r="D116" s="817"/>
      <c r="E116" s="817"/>
      <c r="F116" s="819"/>
      <c r="G116" s="819"/>
      <c r="H116" s="10"/>
      <c r="I116" s="2"/>
      <c r="J116" s="2"/>
      <c r="K116" s="2"/>
    </row>
    <row r="117" spans="2:11" ht="43.5" customHeight="1">
      <c r="B117" s="771" t="s">
        <v>333</v>
      </c>
      <c r="C117" s="320" t="s">
        <v>362</v>
      </c>
      <c r="D117" s="817"/>
      <c r="E117" s="817"/>
      <c r="F117" s="819"/>
      <c r="G117" s="819"/>
      <c r="H117" s="10"/>
      <c r="I117" s="2"/>
      <c r="J117" s="2"/>
      <c r="K117" s="2"/>
    </row>
    <row r="118" spans="2:11" ht="41.25" customHeight="1" thickBot="1">
      <c r="B118" s="821"/>
      <c r="C118" s="460" t="s">
        <v>362</v>
      </c>
      <c r="D118" s="817"/>
      <c r="E118" s="702"/>
      <c r="F118" s="820"/>
      <c r="G118" s="820"/>
      <c r="H118" s="10"/>
      <c r="I118" s="2"/>
      <c r="J118" s="2"/>
      <c r="K118" s="2"/>
    </row>
    <row r="119" spans="2:13" ht="16.5" thickBot="1">
      <c r="B119" s="528" t="s">
        <v>48</v>
      </c>
      <c r="C119" s="529"/>
      <c r="D119" s="461">
        <f>D114*12</f>
        <v>12</v>
      </c>
      <c r="E119" s="165">
        <f>E114*12</f>
        <v>120</v>
      </c>
      <c r="F119" s="307">
        <f>F114*12</f>
        <v>1200</v>
      </c>
      <c r="G119" s="61">
        <f>G114*12</f>
        <v>12000</v>
      </c>
      <c r="H119" s="407"/>
      <c r="I119" s="88"/>
      <c r="J119" s="9"/>
      <c r="K119" s="2"/>
      <c r="L119" s="2"/>
      <c r="M119" s="2"/>
    </row>
    <row r="120" spans="2:12" ht="15">
      <c r="B120" s="3"/>
      <c r="C120" s="292"/>
      <c r="D120" s="3"/>
      <c r="E120" s="292"/>
      <c r="F120" s="292"/>
      <c r="G120" s="3"/>
      <c r="H120" s="3"/>
      <c r="I120" s="3"/>
      <c r="J120" s="2"/>
      <c r="K120" s="2"/>
      <c r="L120" s="2"/>
    </row>
    <row r="121" spans="2:12" ht="15">
      <c r="B121" s="3"/>
      <c r="C121" s="292"/>
      <c r="D121" s="3"/>
      <c r="E121" s="292"/>
      <c r="F121" s="292"/>
      <c r="G121" s="3"/>
      <c r="H121" s="3"/>
      <c r="I121" s="3"/>
      <c r="J121" s="2"/>
      <c r="K121" s="2"/>
      <c r="L121" s="2"/>
    </row>
    <row r="122" spans="2:12" ht="15">
      <c r="B122" s="805" t="s">
        <v>287</v>
      </c>
      <c r="C122" s="806"/>
      <c r="D122" s="807"/>
      <c r="E122" s="292"/>
      <c r="F122" s="292"/>
      <c r="G122" s="3"/>
      <c r="H122" s="3"/>
      <c r="I122" s="3"/>
      <c r="J122" s="2"/>
      <c r="K122" s="2"/>
      <c r="L122" s="2"/>
    </row>
    <row r="123" spans="2:12" ht="15.75" thickBot="1">
      <c r="B123" s="808" t="s">
        <v>63</v>
      </c>
      <c r="C123" s="809"/>
      <c r="D123" s="810"/>
      <c r="E123" s="292"/>
      <c r="F123" s="292"/>
      <c r="G123" s="3"/>
      <c r="H123" s="3"/>
      <c r="I123" s="3"/>
      <c r="J123" s="2"/>
      <c r="K123" s="2"/>
      <c r="L123" s="2"/>
    </row>
    <row r="124" spans="2:12" ht="16.5" thickBot="1">
      <c r="B124" s="811">
        <v>10</v>
      </c>
      <c r="C124" s="812"/>
      <c r="D124" s="813"/>
      <c r="E124" s="292"/>
      <c r="F124" s="292"/>
      <c r="G124" s="3"/>
      <c r="H124" s="3"/>
      <c r="I124" s="3"/>
      <c r="J124" s="2"/>
      <c r="K124" s="2"/>
      <c r="L124" s="2"/>
    </row>
    <row r="125" spans="2:12" ht="38.25" customHeight="1">
      <c r="B125" s="814" t="s">
        <v>288</v>
      </c>
      <c r="C125" s="814"/>
      <c r="D125" s="814"/>
      <c r="E125" s="292"/>
      <c r="F125" s="292"/>
      <c r="G125" s="3"/>
      <c r="H125" s="3"/>
      <c r="I125" s="3"/>
      <c r="J125" s="2"/>
      <c r="K125" s="2"/>
      <c r="L125" s="2"/>
    </row>
    <row r="126" spans="2:12" ht="15.75" thickBot="1">
      <c r="B126" s="5"/>
      <c r="C126" s="146"/>
      <c r="D126" s="2"/>
      <c r="E126" s="292"/>
      <c r="F126" s="292"/>
      <c r="G126" s="3"/>
      <c r="H126" s="3"/>
      <c r="I126" s="3"/>
      <c r="J126" s="2"/>
      <c r="K126" s="2"/>
      <c r="L126" s="2"/>
    </row>
    <row r="127" spans="2:12" ht="45.75" customHeight="1" thickBot="1">
      <c r="B127" s="2"/>
      <c r="C127" s="142"/>
      <c r="D127" s="2"/>
      <c r="E127" s="292"/>
      <c r="F127" s="815" t="s">
        <v>261</v>
      </c>
      <c r="G127" s="816"/>
      <c r="H127" s="3"/>
      <c r="I127" s="3"/>
      <c r="J127" s="2"/>
      <c r="K127" s="2"/>
      <c r="L127" s="2"/>
    </row>
    <row r="128" spans="2:12" ht="30.75" customHeight="1" thickBot="1">
      <c r="B128" s="2"/>
      <c r="C128" s="142"/>
      <c r="D128" s="2"/>
      <c r="E128" s="292"/>
      <c r="F128" s="172" t="s">
        <v>115</v>
      </c>
      <c r="G128" s="173" t="s">
        <v>64</v>
      </c>
      <c r="H128" s="3"/>
      <c r="I128" s="3"/>
      <c r="J128" s="2"/>
      <c r="K128" s="2"/>
      <c r="L128" s="2"/>
    </row>
    <row r="129" spans="2:12" ht="34.5" customHeight="1">
      <c r="B129" s="2"/>
      <c r="C129" s="142"/>
      <c r="D129" s="2"/>
      <c r="E129" s="292"/>
      <c r="F129" s="308" t="s">
        <v>298</v>
      </c>
      <c r="G129" s="279">
        <f>'MCA IT Services'!L27</f>
        <v>0</v>
      </c>
      <c r="H129" s="3"/>
      <c r="I129" s="3"/>
      <c r="J129" s="2"/>
      <c r="K129" s="2"/>
      <c r="L129" s="2"/>
    </row>
    <row r="130" spans="2:12" ht="44.25" customHeight="1">
      <c r="B130" s="2"/>
      <c r="C130" s="142"/>
      <c r="D130" s="2"/>
      <c r="E130" s="292"/>
      <c r="F130" s="102" t="s">
        <v>65</v>
      </c>
      <c r="G130" s="179">
        <f>SUM(D63:F65)</f>
        <v>3224</v>
      </c>
      <c r="H130" s="3"/>
      <c r="I130" s="3"/>
      <c r="J130" s="2"/>
      <c r="K130" s="2"/>
      <c r="L130" s="2"/>
    </row>
    <row r="131" spans="2:12" ht="43.5" customHeight="1">
      <c r="B131" s="2"/>
      <c r="C131" s="142"/>
      <c r="D131" s="2"/>
      <c r="E131" s="292"/>
      <c r="F131" s="297" t="s">
        <v>114</v>
      </c>
      <c r="G131" s="180">
        <f>E85</f>
        <v>1113</v>
      </c>
      <c r="H131" s="3"/>
      <c r="I131" s="3"/>
      <c r="J131" s="2"/>
      <c r="K131" s="2"/>
      <c r="L131" s="2"/>
    </row>
    <row r="132" spans="2:12" ht="36" customHeight="1">
      <c r="B132" s="2"/>
      <c r="C132" s="142"/>
      <c r="D132" s="2"/>
      <c r="E132" s="292"/>
      <c r="F132" s="297" t="s">
        <v>67</v>
      </c>
      <c r="G132" s="180">
        <f>I92+J92</f>
        <v>1200</v>
      </c>
      <c r="H132" s="3"/>
      <c r="I132" s="3"/>
      <c r="J132" s="2"/>
      <c r="K132" s="2"/>
      <c r="L132" s="2"/>
    </row>
    <row r="133" spans="2:12" ht="38.25" customHeight="1">
      <c r="B133" s="2"/>
      <c r="C133" s="142"/>
      <c r="D133" s="2"/>
      <c r="E133" s="292"/>
      <c r="F133" s="297" t="s">
        <v>66</v>
      </c>
      <c r="G133" s="180">
        <f>D103*31</f>
        <v>3100</v>
      </c>
      <c r="H133" s="3"/>
      <c r="I133" s="3"/>
      <c r="J133" s="2"/>
      <c r="K133" s="2"/>
      <c r="L133" s="2"/>
    </row>
    <row r="134" spans="2:12" ht="31.5">
      <c r="B134" s="2"/>
      <c r="C134" s="142"/>
      <c r="D134" s="2"/>
      <c r="E134" s="292"/>
      <c r="F134" s="63" t="s">
        <v>68</v>
      </c>
      <c r="G134" s="174">
        <f>SUM(G129:G133)</f>
        <v>8637</v>
      </c>
      <c r="H134" s="3"/>
      <c r="I134" s="3"/>
      <c r="J134" s="2"/>
      <c r="K134" s="2"/>
      <c r="L134" s="2"/>
    </row>
    <row r="135" spans="2:12" ht="45" customHeight="1">
      <c r="B135" s="2"/>
      <c r="C135" s="142"/>
      <c r="D135" s="2"/>
      <c r="E135" s="292"/>
      <c r="F135" s="309"/>
      <c r="G135" s="62"/>
      <c r="H135" s="3"/>
      <c r="I135" s="3"/>
      <c r="J135" s="2"/>
      <c r="K135" s="2"/>
      <c r="L135" s="2"/>
    </row>
    <row r="136" spans="2:12" ht="15.75">
      <c r="B136" s="2"/>
      <c r="C136" s="142"/>
      <c r="D136" s="2"/>
      <c r="E136" s="292"/>
      <c r="F136" s="104" t="s">
        <v>24</v>
      </c>
      <c r="G136" s="181">
        <f>D114*12</f>
        <v>12</v>
      </c>
      <c r="H136" s="3"/>
      <c r="I136" s="3"/>
      <c r="J136" s="2"/>
      <c r="K136" s="2"/>
      <c r="L136" s="2"/>
    </row>
    <row r="137" spans="2:12" ht="15.75">
      <c r="B137" s="2"/>
      <c r="C137" s="142"/>
      <c r="D137" s="2"/>
      <c r="E137" s="292"/>
      <c r="F137" s="104" t="s">
        <v>25</v>
      </c>
      <c r="G137" s="181">
        <f>E114*12</f>
        <v>120</v>
      </c>
      <c r="H137" s="3"/>
      <c r="I137" s="3"/>
      <c r="J137" s="2"/>
      <c r="K137" s="2"/>
      <c r="L137" s="2"/>
    </row>
    <row r="138" spans="2:12" ht="15.75">
      <c r="B138" s="2"/>
      <c r="C138" s="142"/>
      <c r="D138" s="2"/>
      <c r="E138" s="292"/>
      <c r="F138" s="104" t="s">
        <v>26</v>
      </c>
      <c r="G138" s="181">
        <f>F114*12</f>
        <v>1200</v>
      </c>
      <c r="H138" s="3"/>
      <c r="I138" s="3"/>
      <c r="J138" s="2"/>
      <c r="K138" s="2"/>
      <c r="L138" s="2"/>
    </row>
    <row r="139" spans="2:12" ht="15.75">
      <c r="B139" s="2"/>
      <c r="C139" s="142"/>
      <c r="D139" s="2"/>
      <c r="E139" s="292"/>
      <c r="F139" s="104" t="s">
        <v>27</v>
      </c>
      <c r="G139" s="181">
        <f>G114*12</f>
        <v>12000</v>
      </c>
      <c r="H139" s="3"/>
      <c r="I139" s="3"/>
      <c r="J139" s="2"/>
      <c r="K139" s="2"/>
      <c r="L139" s="2"/>
    </row>
    <row r="140" spans="2:12" ht="15.75" thickBot="1">
      <c r="B140" s="2"/>
      <c r="C140" s="142"/>
      <c r="D140" s="2"/>
      <c r="E140" s="292"/>
      <c r="F140" s="309"/>
      <c r="G140" s="62"/>
      <c r="H140" s="3"/>
      <c r="I140" s="3"/>
      <c r="J140" s="2"/>
      <c r="K140" s="2"/>
      <c r="L140" s="2"/>
    </row>
    <row r="141" spans="2:12" ht="18.75" thickBot="1">
      <c r="B141" s="2"/>
      <c r="C141" s="142"/>
      <c r="D141" s="2"/>
      <c r="E141" s="292"/>
      <c r="F141" s="105" t="s">
        <v>69</v>
      </c>
      <c r="G141" s="176">
        <f>SUM(G134:G140)</f>
        <v>21969</v>
      </c>
      <c r="H141" s="3"/>
      <c r="I141" s="3"/>
      <c r="J141" s="2"/>
      <c r="K141" s="2"/>
      <c r="L141" s="2"/>
    </row>
    <row r="142" spans="2:12" ht="40.5" customHeight="1">
      <c r="B142" s="2"/>
      <c r="C142" s="142"/>
      <c r="D142" s="2"/>
      <c r="E142" s="292"/>
      <c r="F142" s="292"/>
      <c r="G142" s="3"/>
      <c r="H142" s="3"/>
      <c r="I142" s="3"/>
      <c r="J142" s="2"/>
      <c r="K142" s="2"/>
      <c r="L142" s="2"/>
    </row>
    <row r="143" spans="2:12" ht="15">
      <c r="B143" s="2"/>
      <c r="C143" s="142"/>
      <c r="D143" s="2"/>
      <c r="E143" s="292"/>
      <c r="F143" s="292"/>
      <c r="G143" s="3"/>
      <c r="H143" s="3"/>
      <c r="I143" s="3"/>
      <c r="J143" s="2"/>
      <c r="K143" s="2"/>
      <c r="L143" s="2"/>
    </row>
    <row r="144" spans="2:12" ht="15">
      <c r="B144" s="2"/>
      <c r="C144" s="142"/>
      <c r="D144" s="2"/>
      <c r="E144" s="292"/>
      <c r="F144" s="142"/>
      <c r="G144" s="2"/>
      <c r="H144" s="3"/>
      <c r="I144" s="3"/>
      <c r="J144" s="2"/>
      <c r="K144" s="2"/>
      <c r="L144" s="2"/>
    </row>
    <row r="145" spans="2:12" ht="15">
      <c r="B145" s="2"/>
      <c r="C145" s="142"/>
      <c r="D145" s="2"/>
      <c r="E145" s="142"/>
      <c r="F145" s="142"/>
      <c r="G145" s="2"/>
      <c r="H145" s="2"/>
      <c r="I145" s="2"/>
      <c r="J145" s="2"/>
      <c r="K145" s="2"/>
      <c r="L145" s="2"/>
    </row>
    <row r="146" spans="2:12" ht="15">
      <c r="B146" s="2"/>
      <c r="C146" s="142"/>
      <c r="D146" s="2"/>
      <c r="E146" s="142"/>
      <c r="F146" s="142"/>
      <c r="G146" s="2"/>
      <c r="H146" s="2"/>
      <c r="I146" s="2"/>
      <c r="J146" s="2"/>
      <c r="K146" s="2"/>
      <c r="L146" s="2"/>
    </row>
    <row r="147" spans="2:12" ht="15">
      <c r="B147" s="2"/>
      <c r="C147" s="142"/>
      <c r="D147" s="2"/>
      <c r="E147" s="142"/>
      <c r="F147" s="142"/>
      <c r="G147" s="2"/>
      <c r="H147" s="2"/>
      <c r="I147" s="2"/>
      <c r="J147" s="2"/>
      <c r="K147" s="2"/>
      <c r="L147" s="2"/>
    </row>
    <row r="148" spans="2:12" ht="15">
      <c r="B148" s="2"/>
      <c r="C148" s="142"/>
      <c r="D148" s="2"/>
      <c r="E148" s="142"/>
      <c r="F148" s="142"/>
      <c r="G148" s="2"/>
      <c r="H148" s="2"/>
      <c r="I148" s="2"/>
      <c r="J148" s="2"/>
      <c r="K148" s="2"/>
      <c r="L148" s="2"/>
    </row>
    <row r="149" spans="2:12" ht="15">
      <c r="B149" s="2"/>
      <c r="C149" s="142"/>
      <c r="D149" s="2"/>
      <c r="E149" s="142"/>
      <c r="F149" s="142"/>
      <c r="G149" s="2"/>
      <c r="H149" s="2"/>
      <c r="I149" s="2"/>
      <c r="J149" s="2"/>
      <c r="K149" s="2"/>
      <c r="L149" s="2"/>
    </row>
    <row r="150" spans="2:12" ht="15">
      <c r="B150" s="2"/>
      <c r="C150" s="142"/>
      <c r="D150" s="2"/>
      <c r="E150" s="142"/>
      <c r="F150" s="142"/>
      <c r="G150" s="2"/>
      <c r="H150" s="2"/>
      <c r="I150" s="2"/>
      <c r="J150" s="2"/>
      <c r="K150" s="2"/>
      <c r="L150" s="2"/>
    </row>
    <row r="151" spans="2:12" ht="15">
      <c r="B151" s="2"/>
      <c r="C151" s="142"/>
      <c r="D151" s="2"/>
      <c r="E151" s="142"/>
      <c r="F151" s="142"/>
      <c r="G151" s="2"/>
      <c r="H151" s="2"/>
      <c r="I151" s="2"/>
      <c r="J151" s="2"/>
      <c r="K151" s="2"/>
      <c r="L151" s="2"/>
    </row>
    <row r="152" spans="2:11" ht="15">
      <c r="B152" s="2"/>
      <c r="C152" s="142"/>
      <c r="D152" s="2"/>
      <c r="E152" s="142"/>
      <c r="F152" s="142"/>
      <c r="G152" s="2"/>
      <c r="H152" s="2"/>
      <c r="I152" s="2"/>
      <c r="J152" s="2"/>
      <c r="K152" s="2"/>
    </row>
    <row r="153" spans="2:11" ht="15">
      <c r="B153" s="2"/>
      <c r="C153" s="142"/>
      <c r="D153" s="2"/>
      <c r="E153" s="142"/>
      <c r="F153" s="142"/>
      <c r="G153" s="2"/>
      <c r="H153" s="2"/>
      <c r="I153" s="2"/>
      <c r="J153" s="2"/>
      <c r="K153" s="2"/>
    </row>
    <row r="154" spans="2:11" ht="15">
      <c r="B154" s="2"/>
      <c r="C154" s="142"/>
      <c r="D154" s="2"/>
      <c r="E154" s="142"/>
      <c r="F154" s="142"/>
      <c r="G154" s="2"/>
      <c r="H154" s="2"/>
      <c r="I154" s="2"/>
      <c r="J154" s="2"/>
      <c r="K154" s="2"/>
    </row>
    <row r="155" spans="2:11" ht="15">
      <c r="B155" s="2"/>
      <c r="C155" s="142"/>
      <c r="D155" s="2"/>
      <c r="E155" s="142"/>
      <c r="F155" s="142"/>
      <c r="G155" s="2"/>
      <c r="H155" s="2"/>
      <c r="I155" s="2"/>
      <c r="J155" s="2"/>
      <c r="K155" s="2"/>
    </row>
    <row r="156" spans="2:11" ht="15">
      <c r="B156" s="2"/>
      <c r="C156" s="142"/>
      <c r="D156" s="2"/>
      <c r="E156" s="142"/>
      <c r="F156" s="142"/>
      <c r="G156" s="2"/>
      <c r="H156" s="2"/>
      <c r="I156" s="2"/>
      <c r="J156" s="2"/>
      <c r="K156" s="2"/>
    </row>
    <row r="157" spans="2:11" ht="15">
      <c r="B157" s="2"/>
      <c r="C157" s="142"/>
      <c r="D157" s="2"/>
      <c r="E157" s="142"/>
      <c r="F157" s="142"/>
      <c r="G157" s="2"/>
      <c r="H157" s="2"/>
      <c r="I157" s="2"/>
      <c r="J157" s="2"/>
      <c r="K157" s="2"/>
    </row>
    <row r="158" spans="2:11" ht="15">
      <c r="B158" s="2"/>
      <c r="C158" s="142"/>
      <c r="D158" s="2"/>
      <c r="E158" s="142"/>
      <c r="H158" s="2"/>
      <c r="I158" s="2"/>
      <c r="J158" s="2"/>
      <c r="K158" s="2"/>
    </row>
    <row r="159" ht="15">
      <c r="K159" s="2"/>
    </row>
  </sheetData>
  <sheetProtection sheet="1" objects="1" scenarios="1" selectLockedCells="1"/>
  <mergeCells count="202">
    <mergeCell ref="D101:D102"/>
    <mergeCell ref="D103:D107"/>
    <mergeCell ref="B122:D122"/>
    <mergeCell ref="B123:D123"/>
    <mergeCell ref="B124:D124"/>
    <mergeCell ref="B125:D125"/>
    <mergeCell ref="F127:G127"/>
    <mergeCell ref="D114:D118"/>
    <mergeCell ref="E114:E118"/>
    <mergeCell ref="F114:F118"/>
    <mergeCell ref="G114:G118"/>
    <mergeCell ref="B117:B118"/>
    <mergeCell ref="E103:E107"/>
    <mergeCell ref="F103:F107"/>
    <mergeCell ref="G103:G107"/>
    <mergeCell ref="B108:C108"/>
    <mergeCell ref="B111:D111"/>
    <mergeCell ref="E111:H111"/>
    <mergeCell ref="B112:B113"/>
    <mergeCell ref="C112:C113"/>
    <mergeCell ref="B95:C95"/>
    <mergeCell ref="B100:D100"/>
    <mergeCell ref="B101:B102"/>
    <mergeCell ref="C101:C102"/>
    <mergeCell ref="C2:H3"/>
    <mergeCell ref="C10:C18"/>
    <mergeCell ref="B106:B107"/>
    <mergeCell ref="K91:K92"/>
    <mergeCell ref="L91:L92"/>
    <mergeCell ref="I92:I94"/>
    <mergeCell ref="J92:J94"/>
    <mergeCell ref="K93:K94"/>
    <mergeCell ref="L93:L94"/>
    <mergeCell ref="B86:H86"/>
    <mergeCell ref="B89:D89"/>
    <mergeCell ref="B91:B92"/>
    <mergeCell ref="C91:C92"/>
    <mergeCell ref="D91:D94"/>
    <mergeCell ref="E91:E94"/>
    <mergeCell ref="F91:F94"/>
    <mergeCell ref="B83:B84"/>
    <mergeCell ref="C83:C84"/>
    <mergeCell ref="D83:D84"/>
    <mergeCell ref="E83:E84"/>
    <mergeCell ref="G79:G80"/>
    <mergeCell ref="B81:B82"/>
    <mergeCell ref="C81:C82"/>
    <mergeCell ref="D81:D82"/>
    <mergeCell ref="E81:E82"/>
    <mergeCell ref="F81:F82"/>
    <mergeCell ref="G81:G82"/>
    <mergeCell ref="B79:B80"/>
    <mergeCell ref="C79:C80"/>
    <mergeCell ref="D79:D80"/>
    <mergeCell ref="E79:E80"/>
    <mergeCell ref="F79:F80"/>
    <mergeCell ref="B76:B78"/>
    <mergeCell ref="C76:C78"/>
    <mergeCell ref="D76:D78"/>
    <mergeCell ref="E76:E78"/>
    <mergeCell ref="F76:F78"/>
    <mergeCell ref="G76:G78"/>
    <mergeCell ref="B73:B75"/>
    <mergeCell ref="C73:C75"/>
    <mergeCell ref="D73:D75"/>
    <mergeCell ref="E73:E75"/>
    <mergeCell ref="F73:F75"/>
    <mergeCell ref="B68:D68"/>
    <mergeCell ref="F68:H68"/>
    <mergeCell ref="B70:B72"/>
    <mergeCell ref="C70:C72"/>
    <mergeCell ref="D70:D72"/>
    <mergeCell ref="E70:E72"/>
    <mergeCell ref="F70:F72"/>
    <mergeCell ref="G70:G72"/>
    <mergeCell ref="G73:G75"/>
    <mergeCell ref="G58:G59"/>
    <mergeCell ref="B59:B60"/>
    <mergeCell ref="D59:D60"/>
    <mergeCell ref="F63:F64"/>
    <mergeCell ref="B53:B55"/>
    <mergeCell ref="C53:C54"/>
    <mergeCell ref="D53:D55"/>
    <mergeCell ref="E53:E55"/>
    <mergeCell ref="F53:F54"/>
    <mergeCell ref="J45:J46"/>
    <mergeCell ref="L45:L46"/>
    <mergeCell ref="M45:M46"/>
    <mergeCell ref="N45:N46"/>
    <mergeCell ref="B51:D51"/>
    <mergeCell ref="N41:N44"/>
    <mergeCell ref="B45:B46"/>
    <mergeCell ref="C45:C46"/>
    <mergeCell ref="D45:D46"/>
    <mergeCell ref="E45:E46"/>
    <mergeCell ref="F45:F46"/>
    <mergeCell ref="G45:G46"/>
    <mergeCell ref="H45:H46"/>
    <mergeCell ref="I45:I46"/>
    <mergeCell ref="G41:G44"/>
    <mergeCell ref="H41:H44"/>
    <mergeCell ref="I41:I44"/>
    <mergeCell ref="J41:J44"/>
    <mergeCell ref="L41:L44"/>
    <mergeCell ref="M41:M44"/>
    <mergeCell ref="B41:B44"/>
    <mergeCell ref="B47:E47"/>
    <mergeCell ref="R37:R38"/>
    <mergeCell ref="P39:P40"/>
    <mergeCell ref="Q39:Q40"/>
    <mergeCell ref="R39:R40"/>
    <mergeCell ref="G37:G40"/>
    <mergeCell ref="H37:H40"/>
    <mergeCell ref="I37:I40"/>
    <mergeCell ref="J37:J40"/>
    <mergeCell ref="L37:L40"/>
    <mergeCell ref="M37:M40"/>
    <mergeCell ref="C37:C40"/>
    <mergeCell ref="D37:D40"/>
    <mergeCell ref="E37:E40"/>
    <mergeCell ref="F37:F40"/>
    <mergeCell ref="O33:O36"/>
    <mergeCell ref="P33:P34"/>
    <mergeCell ref="Q33:Q34"/>
    <mergeCell ref="C41:C44"/>
    <mergeCell ref="D41:D44"/>
    <mergeCell ref="E41:E44"/>
    <mergeCell ref="F41:F44"/>
    <mergeCell ref="N37:N40"/>
    <mergeCell ref="O37:O40"/>
    <mergeCell ref="P37:P38"/>
    <mergeCell ref="Q37:Q38"/>
    <mergeCell ref="R33:R34"/>
    <mergeCell ref="P35:P36"/>
    <mergeCell ref="Q35:Q36"/>
    <mergeCell ref="R35:R36"/>
    <mergeCell ref="H33:H36"/>
    <mergeCell ref="I33:I36"/>
    <mergeCell ref="J33:J36"/>
    <mergeCell ref="L33:L36"/>
    <mergeCell ref="M33:M36"/>
    <mergeCell ref="N33:N36"/>
    <mergeCell ref="I30:I32"/>
    <mergeCell ref="J23:J25"/>
    <mergeCell ref="B26:B29"/>
    <mergeCell ref="C26:C27"/>
    <mergeCell ref="D26:D29"/>
    <mergeCell ref="E26:E29"/>
    <mergeCell ref="F26:F29"/>
    <mergeCell ref="G26:G29"/>
    <mergeCell ref="H26:H29"/>
    <mergeCell ref="I26:I29"/>
    <mergeCell ref="J26:J29"/>
    <mergeCell ref="C28:C29"/>
    <mergeCell ref="B23:B25"/>
    <mergeCell ref="C23:C25"/>
    <mergeCell ref="D23:D25"/>
    <mergeCell ref="E23:E25"/>
    <mergeCell ref="F23:F25"/>
    <mergeCell ref="G23:G25"/>
    <mergeCell ref="H23:H25"/>
    <mergeCell ref="I23:I25"/>
    <mergeCell ref="J30:J32"/>
    <mergeCell ref="B30:B32"/>
    <mergeCell ref="C30:C32"/>
    <mergeCell ref="D30:D32"/>
    <mergeCell ref="B6:H6"/>
    <mergeCell ref="I10:I18"/>
    <mergeCell ref="J10:J18"/>
    <mergeCell ref="B19:B22"/>
    <mergeCell ref="C19:C22"/>
    <mergeCell ref="D19:D22"/>
    <mergeCell ref="E19:E22"/>
    <mergeCell ref="F19:F22"/>
    <mergeCell ref="G19:G22"/>
    <mergeCell ref="H19:H22"/>
    <mergeCell ref="I19:I22"/>
    <mergeCell ref="J19:J22"/>
    <mergeCell ref="B65:C65"/>
    <mergeCell ref="B85:D85"/>
    <mergeCell ref="F83:F84"/>
    <mergeCell ref="B119:C119"/>
    <mergeCell ref="G92:G94"/>
    <mergeCell ref="H92:H94"/>
    <mergeCell ref="B8:D8"/>
    <mergeCell ref="F8:H8"/>
    <mergeCell ref="D10:D18"/>
    <mergeCell ref="E10:E18"/>
    <mergeCell ref="F10:F18"/>
    <mergeCell ref="G10:G18"/>
    <mergeCell ref="H10:H18"/>
    <mergeCell ref="G30:G32"/>
    <mergeCell ref="H30:H32"/>
    <mergeCell ref="B33:B36"/>
    <mergeCell ref="C33:C36"/>
    <mergeCell ref="D33:D36"/>
    <mergeCell ref="E33:E36"/>
    <mergeCell ref="F33:F36"/>
    <mergeCell ref="G33:G36"/>
    <mergeCell ref="E30:E32"/>
    <mergeCell ref="F30:F32"/>
    <mergeCell ref="B37:B4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86F8-0FC5-4E39-BA20-BA968DD57233}">
  <sheetPr>
    <tabColor rgb="FFFF9900"/>
  </sheetPr>
  <dimension ref="B2:L54"/>
  <sheetViews>
    <sheetView workbookViewId="0" topLeftCell="A10">
      <selection activeCell="B21" sqref="B21:F21"/>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81" t="s">
        <v>302</v>
      </c>
      <c r="D2" s="1082"/>
      <c r="E2" s="1082"/>
      <c r="F2" s="1082"/>
      <c r="G2" s="1082"/>
      <c r="H2" s="1082"/>
      <c r="I2" s="1082"/>
      <c r="J2" s="1082"/>
      <c r="K2" s="1083"/>
    </row>
    <row r="3" spans="3:11" ht="15">
      <c r="C3" s="1084" t="s">
        <v>303</v>
      </c>
      <c r="D3" s="1085"/>
      <c r="E3" s="1085"/>
      <c r="F3" s="1085"/>
      <c r="G3" s="1085"/>
      <c r="H3" s="1085"/>
      <c r="I3" s="1085"/>
      <c r="J3" s="1085"/>
      <c r="K3" s="1086"/>
    </row>
    <row r="4" spans="3:11" ht="15">
      <c r="C4" s="1087"/>
      <c r="D4" s="1088"/>
      <c r="E4" s="1088"/>
      <c r="F4" s="1088"/>
      <c r="G4" s="1088"/>
      <c r="H4" s="1088"/>
      <c r="I4" s="1088"/>
      <c r="J4" s="1088"/>
      <c r="K4" s="1089"/>
    </row>
    <row r="5" spans="3:11" ht="15.75" thickBot="1">
      <c r="C5" s="1090"/>
      <c r="D5" s="1091"/>
      <c r="E5" s="1091"/>
      <c r="F5" s="1091"/>
      <c r="G5" s="1091"/>
      <c r="H5" s="1091"/>
      <c r="I5" s="1091"/>
      <c r="J5" s="1091"/>
      <c r="K5" s="1092"/>
    </row>
    <row r="8" spans="3:12" ht="15.75" thickBot="1">
      <c r="C8" s="1094"/>
      <c r="D8" s="1094"/>
      <c r="E8" s="1094"/>
      <c r="F8" s="1094"/>
      <c r="G8" s="1094"/>
      <c r="H8" s="1094"/>
      <c r="I8" s="1064"/>
      <c r="J8" s="1064"/>
      <c r="K8" s="1064"/>
      <c r="L8" s="1064"/>
    </row>
    <row r="9" spans="2:12" ht="51.75" customHeight="1" thickBot="1">
      <c r="B9" s="1071" t="s">
        <v>326</v>
      </c>
      <c r="C9" s="1072"/>
      <c r="D9" s="1072"/>
      <c r="E9" s="1072"/>
      <c r="F9" s="1073"/>
      <c r="G9" s="488" t="s">
        <v>334</v>
      </c>
      <c r="H9" s="280" t="s">
        <v>254</v>
      </c>
      <c r="I9" s="281" t="s">
        <v>255</v>
      </c>
      <c r="J9" s="281" t="s">
        <v>256</v>
      </c>
      <c r="K9" s="282" t="s">
        <v>257</v>
      </c>
      <c r="L9" s="322" t="s">
        <v>258</v>
      </c>
    </row>
    <row r="10" spans="2:12" ht="42.75" customHeight="1">
      <c r="B10" s="1093"/>
      <c r="C10" s="1093"/>
      <c r="D10" s="1093"/>
      <c r="E10" s="1093"/>
      <c r="F10" s="1093"/>
      <c r="G10" s="490" t="s">
        <v>335</v>
      </c>
      <c r="H10" s="498"/>
      <c r="I10" s="498"/>
      <c r="J10" s="498"/>
      <c r="K10" s="499"/>
      <c r="L10" s="502">
        <f aca="true" t="shared" si="0" ref="L10:L23">SUM(H10:K10)</f>
        <v>0</v>
      </c>
    </row>
    <row r="11" spans="2:12" ht="32.25" customHeight="1">
      <c r="B11" s="1077"/>
      <c r="C11" s="1077"/>
      <c r="D11" s="1077"/>
      <c r="E11" s="1077"/>
      <c r="F11" s="1077"/>
      <c r="G11" s="490" t="s">
        <v>335</v>
      </c>
      <c r="H11" s="500"/>
      <c r="I11" s="500"/>
      <c r="J11" s="500"/>
      <c r="K11" s="501"/>
      <c r="L11" s="503">
        <f t="shared" si="0"/>
        <v>0</v>
      </c>
    </row>
    <row r="12" spans="2:12" ht="30" customHeight="1">
      <c r="B12" s="1077"/>
      <c r="C12" s="1077"/>
      <c r="D12" s="1077"/>
      <c r="E12" s="1077"/>
      <c r="F12" s="1077"/>
      <c r="G12" s="490" t="s">
        <v>335</v>
      </c>
      <c r="H12" s="500"/>
      <c r="I12" s="500"/>
      <c r="J12" s="500"/>
      <c r="K12" s="501"/>
      <c r="L12" s="503">
        <f t="shared" si="0"/>
        <v>0</v>
      </c>
    </row>
    <row r="13" spans="2:12" ht="27.75" customHeight="1">
      <c r="B13" s="1077"/>
      <c r="C13" s="1077"/>
      <c r="D13" s="1077"/>
      <c r="E13" s="1077"/>
      <c r="F13" s="1077"/>
      <c r="G13" s="490" t="s">
        <v>335</v>
      </c>
      <c r="H13" s="500"/>
      <c r="I13" s="500"/>
      <c r="J13" s="500"/>
      <c r="K13" s="501"/>
      <c r="L13" s="503">
        <f t="shared" si="0"/>
        <v>0</v>
      </c>
    </row>
    <row r="14" spans="2:12" ht="36" customHeight="1">
      <c r="B14" s="1077"/>
      <c r="C14" s="1077"/>
      <c r="D14" s="1077"/>
      <c r="E14" s="1077"/>
      <c r="F14" s="1077"/>
      <c r="G14" s="490" t="s">
        <v>335</v>
      </c>
      <c r="H14" s="500"/>
      <c r="I14" s="500"/>
      <c r="J14" s="500"/>
      <c r="K14" s="501"/>
      <c r="L14" s="503">
        <f t="shared" si="0"/>
        <v>0</v>
      </c>
    </row>
    <row r="15" spans="2:12" ht="34.5" customHeight="1">
      <c r="B15" s="1077"/>
      <c r="C15" s="1077"/>
      <c r="D15" s="1077"/>
      <c r="E15" s="1077"/>
      <c r="F15" s="1077"/>
      <c r="G15" s="490" t="s">
        <v>335</v>
      </c>
      <c r="H15" s="500"/>
      <c r="I15" s="500"/>
      <c r="J15" s="500"/>
      <c r="K15" s="501"/>
      <c r="L15" s="503">
        <f t="shared" si="0"/>
        <v>0</v>
      </c>
    </row>
    <row r="16" spans="2:12" ht="35.25" customHeight="1">
      <c r="B16" s="1077"/>
      <c r="C16" s="1077"/>
      <c r="D16" s="1077"/>
      <c r="E16" s="1077"/>
      <c r="F16" s="1077"/>
      <c r="G16" s="490" t="s">
        <v>335</v>
      </c>
      <c r="H16" s="500"/>
      <c r="I16" s="500"/>
      <c r="J16" s="500"/>
      <c r="K16" s="501"/>
      <c r="L16" s="503">
        <f t="shared" si="0"/>
        <v>0</v>
      </c>
    </row>
    <row r="17" spans="2:12" ht="36" customHeight="1">
      <c r="B17" s="1077"/>
      <c r="C17" s="1077"/>
      <c r="D17" s="1077"/>
      <c r="E17" s="1077"/>
      <c r="F17" s="1077"/>
      <c r="G17" s="490" t="s">
        <v>335</v>
      </c>
      <c r="H17" s="500"/>
      <c r="I17" s="500"/>
      <c r="J17" s="500"/>
      <c r="K17" s="501"/>
      <c r="L17" s="503">
        <f t="shared" si="0"/>
        <v>0</v>
      </c>
    </row>
    <row r="18" spans="2:12" ht="37.5" customHeight="1">
      <c r="B18" s="1077"/>
      <c r="C18" s="1077"/>
      <c r="D18" s="1077"/>
      <c r="E18" s="1077"/>
      <c r="F18" s="1077"/>
      <c r="G18" s="490" t="s">
        <v>335</v>
      </c>
      <c r="H18" s="500"/>
      <c r="I18" s="500"/>
      <c r="J18" s="500"/>
      <c r="K18" s="501"/>
      <c r="L18" s="503">
        <f t="shared" si="0"/>
        <v>0</v>
      </c>
    </row>
    <row r="19" spans="2:12" ht="35.25" customHeight="1">
      <c r="B19" s="1077"/>
      <c r="C19" s="1077"/>
      <c r="D19" s="1077"/>
      <c r="E19" s="1077"/>
      <c r="F19" s="1077"/>
      <c r="G19" s="490" t="s">
        <v>335</v>
      </c>
      <c r="H19" s="500"/>
      <c r="I19" s="500"/>
      <c r="J19" s="500"/>
      <c r="K19" s="501"/>
      <c r="L19" s="503">
        <f t="shared" si="0"/>
        <v>0</v>
      </c>
    </row>
    <row r="20" spans="2:12" ht="36" customHeight="1">
      <c r="B20" s="1077"/>
      <c r="C20" s="1077"/>
      <c r="D20" s="1077"/>
      <c r="E20" s="1077"/>
      <c r="F20" s="1077"/>
      <c r="G20" s="490" t="s">
        <v>335</v>
      </c>
      <c r="H20" s="500"/>
      <c r="I20" s="500"/>
      <c r="J20" s="500"/>
      <c r="K20" s="501"/>
      <c r="L20" s="503">
        <f t="shared" si="0"/>
        <v>0</v>
      </c>
    </row>
    <row r="21" spans="2:12" ht="34.5" customHeight="1">
      <c r="B21" s="1077"/>
      <c r="C21" s="1077"/>
      <c r="D21" s="1077"/>
      <c r="E21" s="1077"/>
      <c r="F21" s="1077"/>
      <c r="G21" s="490" t="s">
        <v>335</v>
      </c>
      <c r="H21" s="500"/>
      <c r="I21" s="500"/>
      <c r="J21" s="500"/>
      <c r="K21" s="501"/>
      <c r="L21" s="503">
        <f t="shared" si="0"/>
        <v>0</v>
      </c>
    </row>
    <row r="22" spans="2:12" ht="33" customHeight="1">
      <c r="B22" s="1077"/>
      <c r="C22" s="1077"/>
      <c r="D22" s="1077"/>
      <c r="E22" s="1077"/>
      <c r="F22" s="1077"/>
      <c r="G22" s="490" t="s">
        <v>335</v>
      </c>
      <c r="H22" s="500"/>
      <c r="I22" s="500"/>
      <c r="J22" s="500"/>
      <c r="K22" s="501"/>
      <c r="L22" s="503">
        <f t="shared" si="0"/>
        <v>0</v>
      </c>
    </row>
    <row r="23" spans="2:12" ht="30.75" customHeight="1">
      <c r="B23" s="1077"/>
      <c r="C23" s="1077"/>
      <c r="D23" s="1077"/>
      <c r="E23" s="1077"/>
      <c r="F23" s="1077"/>
      <c r="G23" s="490" t="s">
        <v>335</v>
      </c>
      <c r="H23" s="500"/>
      <c r="I23" s="500"/>
      <c r="J23" s="500"/>
      <c r="K23" s="501"/>
      <c r="L23" s="503">
        <f t="shared" si="0"/>
        <v>0</v>
      </c>
    </row>
    <row r="24" spans="2:12" ht="31.5" customHeight="1">
      <c r="B24" s="1077"/>
      <c r="C24" s="1077"/>
      <c r="D24" s="1077"/>
      <c r="E24" s="1077"/>
      <c r="F24" s="1077"/>
      <c r="G24" s="490" t="s">
        <v>335</v>
      </c>
      <c r="H24" s="500"/>
      <c r="I24" s="500"/>
      <c r="J24" s="500"/>
      <c r="K24" s="501"/>
      <c r="L24" s="504">
        <f>SUM(H24:K24)</f>
        <v>0</v>
      </c>
    </row>
    <row r="25" spans="2:12" ht="30" customHeight="1">
      <c r="B25" s="1078"/>
      <c r="C25" s="1079"/>
      <c r="D25" s="1079"/>
      <c r="E25" s="1079"/>
      <c r="F25" s="1080"/>
      <c r="G25" s="490" t="s">
        <v>335</v>
      </c>
      <c r="H25" s="500"/>
      <c r="I25" s="500"/>
      <c r="J25" s="500"/>
      <c r="K25" s="501"/>
      <c r="L25" s="504">
        <f aca="true" t="shared" si="1" ref="L25:L26">SUM(H25:K25)</f>
        <v>0</v>
      </c>
    </row>
    <row r="26" spans="2:12" ht="33" customHeight="1">
      <c r="B26" s="1078"/>
      <c r="C26" s="1079"/>
      <c r="D26" s="1079"/>
      <c r="E26" s="1079"/>
      <c r="F26" s="1080"/>
      <c r="G26" s="490" t="s">
        <v>335</v>
      </c>
      <c r="H26" s="500"/>
      <c r="I26" s="500"/>
      <c r="J26" s="500"/>
      <c r="K26" s="501"/>
      <c r="L26" s="504">
        <f t="shared" si="1"/>
        <v>0</v>
      </c>
    </row>
    <row r="27" spans="3:12" ht="32.25" customHeight="1" thickBot="1">
      <c r="C27" s="171"/>
      <c r="D27" s="171"/>
      <c r="E27" s="171"/>
      <c r="F27" s="171"/>
      <c r="G27" s="413"/>
      <c r="H27" s="171"/>
      <c r="I27" s="171"/>
      <c r="J27" s="1095" t="s">
        <v>417</v>
      </c>
      <c r="K27" s="1096"/>
      <c r="L27" s="505">
        <f>SUM(L10:L26)</f>
        <v>0</v>
      </c>
    </row>
    <row r="28" spans="3:12" ht="32.25" customHeight="1">
      <c r="C28" s="171"/>
      <c r="D28" s="171"/>
      <c r="E28" s="171"/>
      <c r="F28" s="171"/>
      <c r="G28" s="413"/>
      <c r="H28" s="171"/>
      <c r="I28" s="171"/>
      <c r="J28" s="492"/>
      <c r="K28" s="491"/>
      <c r="L28" s="519"/>
    </row>
    <row r="29" spans="3:12" ht="32.25" customHeight="1">
      <c r="C29" s="839"/>
      <c r="D29" s="1088"/>
      <c r="E29" s="1088"/>
      <c r="F29" s="1088"/>
      <c r="G29" s="1088"/>
      <c r="H29" s="1088"/>
      <c r="I29" s="1088"/>
      <c r="J29" s="1088"/>
      <c r="K29" s="1088"/>
      <c r="L29" s="407"/>
    </row>
    <row r="30" spans="3:12" ht="15">
      <c r="C30" s="1088"/>
      <c r="D30" s="1088"/>
      <c r="E30" s="1088"/>
      <c r="F30" s="1088"/>
      <c r="G30" s="1088"/>
      <c r="H30" s="1088"/>
      <c r="I30" s="1088"/>
      <c r="J30" s="1088"/>
      <c r="K30" s="1088"/>
      <c r="L30" s="171"/>
    </row>
    <row r="31" spans="3:12" ht="15.75" customHeight="1" thickBot="1">
      <c r="C31" s="1088"/>
      <c r="D31" s="1088"/>
      <c r="E31" s="1088"/>
      <c r="F31" s="1088"/>
      <c r="G31" s="1088"/>
      <c r="H31" s="1088"/>
      <c r="I31" s="1088"/>
      <c r="J31" s="1088"/>
      <c r="K31" s="1088"/>
      <c r="L31" s="171"/>
    </row>
    <row r="32" spans="2:12" ht="39" customHeight="1" thickBot="1">
      <c r="B32" s="1071" t="s">
        <v>326</v>
      </c>
      <c r="C32" s="1072"/>
      <c r="D32" s="1072"/>
      <c r="E32" s="1072"/>
      <c r="F32" s="1073"/>
      <c r="G32" s="488" t="s">
        <v>334</v>
      </c>
      <c r="H32" s="493" t="s">
        <v>406</v>
      </c>
      <c r="I32" s="493" t="s">
        <v>407</v>
      </c>
      <c r="J32" s="493" t="s">
        <v>408</v>
      </c>
      <c r="K32" s="494" t="s">
        <v>409</v>
      </c>
      <c r="L32" s="497" t="s">
        <v>411</v>
      </c>
    </row>
    <row r="33" spans="2:12" ht="35.1" customHeight="1">
      <c r="B33" s="1074"/>
      <c r="C33" s="1075"/>
      <c r="D33" s="1075"/>
      <c r="E33" s="1075"/>
      <c r="F33" s="1076"/>
      <c r="G33" s="496" t="s">
        <v>410</v>
      </c>
      <c r="H33" s="338"/>
      <c r="I33" s="338"/>
      <c r="J33" s="338"/>
      <c r="K33" s="338"/>
      <c r="L33" s="506">
        <f>SUM(H33:K33)</f>
        <v>0</v>
      </c>
    </row>
    <row r="34" spans="2:12" ht="35.1" customHeight="1">
      <c r="B34" s="1067"/>
      <c r="C34" s="1068"/>
      <c r="D34" s="1068"/>
      <c r="E34" s="1068"/>
      <c r="F34" s="1069"/>
      <c r="G34" s="495" t="s">
        <v>410</v>
      </c>
      <c r="H34" s="515"/>
      <c r="I34" s="515"/>
      <c r="J34" s="515"/>
      <c r="K34" s="515"/>
      <c r="L34" s="506">
        <f aca="true" t="shared" si="2" ref="L34:L49">SUM(H34:K34)</f>
        <v>0</v>
      </c>
    </row>
    <row r="35" spans="2:12" ht="35.1" customHeight="1">
      <c r="B35" s="1067"/>
      <c r="C35" s="1068"/>
      <c r="D35" s="1068"/>
      <c r="E35" s="1068"/>
      <c r="F35" s="1069"/>
      <c r="G35" s="495" t="s">
        <v>410</v>
      </c>
      <c r="H35" s="515"/>
      <c r="I35" s="515"/>
      <c r="J35" s="515"/>
      <c r="K35" s="515"/>
      <c r="L35" s="506">
        <f t="shared" si="2"/>
        <v>0</v>
      </c>
    </row>
    <row r="36" spans="2:12" ht="35.1" customHeight="1">
      <c r="B36" s="1067"/>
      <c r="C36" s="1068"/>
      <c r="D36" s="1068"/>
      <c r="E36" s="1068"/>
      <c r="F36" s="1069"/>
      <c r="G36" s="495" t="s">
        <v>410</v>
      </c>
      <c r="H36" s="515"/>
      <c r="I36" s="515"/>
      <c r="J36" s="515"/>
      <c r="K36" s="515"/>
      <c r="L36" s="506">
        <f t="shared" si="2"/>
        <v>0</v>
      </c>
    </row>
    <row r="37" spans="2:12" ht="35.1" customHeight="1">
      <c r="B37" s="1067"/>
      <c r="C37" s="1068"/>
      <c r="D37" s="1068"/>
      <c r="E37" s="1068"/>
      <c r="F37" s="1069"/>
      <c r="G37" s="495" t="s">
        <v>410</v>
      </c>
      <c r="H37" s="515"/>
      <c r="I37" s="515"/>
      <c r="J37" s="515"/>
      <c r="K37" s="515"/>
      <c r="L37" s="506">
        <f t="shared" si="2"/>
        <v>0</v>
      </c>
    </row>
    <row r="38" spans="2:12" ht="35.1" customHeight="1">
      <c r="B38" s="1067"/>
      <c r="C38" s="1068"/>
      <c r="D38" s="1068"/>
      <c r="E38" s="1068"/>
      <c r="F38" s="1069"/>
      <c r="G38" s="495" t="s">
        <v>410</v>
      </c>
      <c r="H38" s="515"/>
      <c r="I38" s="515"/>
      <c r="J38" s="515"/>
      <c r="K38" s="515"/>
      <c r="L38" s="506">
        <f t="shared" si="2"/>
        <v>0</v>
      </c>
    </row>
    <row r="39" spans="2:12" ht="35.1" customHeight="1">
      <c r="B39" s="1067"/>
      <c r="C39" s="1068"/>
      <c r="D39" s="1068"/>
      <c r="E39" s="1068"/>
      <c r="F39" s="1069"/>
      <c r="G39" s="495" t="s">
        <v>410</v>
      </c>
      <c r="H39" s="515"/>
      <c r="I39" s="515"/>
      <c r="J39" s="515"/>
      <c r="K39" s="515"/>
      <c r="L39" s="506">
        <f t="shared" si="2"/>
        <v>0</v>
      </c>
    </row>
    <row r="40" spans="2:12" ht="35.1" customHeight="1">
      <c r="B40" s="1067"/>
      <c r="C40" s="1068"/>
      <c r="D40" s="1068"/>
      <c r="E40" s="1068"/>
      <c r="F40" s="1069"/>
      <c r="G40" s="495" t="s">
        <v>410</v>
      </c>
      <c r="H40" s="515"/>
      <c r="I40" s="515"/>
      <c r="J40" s="515"/>
      <c r="K40" s="515"/>
      <c r="L40" s="506">
        <f t="shared" si="2"/>
        <v>0</v>
      </c>
    </row>
    <row r="41" spans="2:12" ht="35.1" customHeight="1">
      <c r="B41" s="1067"/>
      <c r="C41" s="1068"/>
      <c r="D41" s="1068"/>
      <c r="E41" s="1068"/>
      <c r="F41" s="1069"/>
      <c r="G41" s="495" t="s">
        <v>410</v>
      </c>
      <c r="H41" s="515"/>
      <c r="I41" s="515"/>
      <c r="J41" s="515"/>
      <c r="K41" s="515"/>
      <c r="L41" s="506">
        <f t="shared" si="2"/>
        <v>0</v>
      </c>
    </row>
    <row r="42" spans="2:12" ht="35.1" customHeight="1">
      <c r="B42" s="1067"/>
      <c r="C42" s="1068"/>
      <c r="D42" s="1068"/>
      <c r="E42" s="1068"/>
      <c r="F42" s="1069"/>
      <c r="G42" s="495" t="s">
        <v>410</v>
      </c>
      <c r="H42" s="515"/>
      <c r="I42" s="515"/>
      <c r="J42" s="515"/>
      <c r="K42" s="515"/>
      <c r="L42" s="506">
        <f t="shared" si="2"/>
        <v>0</v>
      </c>
    </row>
    <row r="43" spans="2:12" ht="35.1" customHeight="1">
      <c r="B43" s="1067"/>
      <c r="C43" s="1068"/>
      <c r="D43" s="1068"/>
      <c r="E43" s="1068"/>
      <c r="F43" s="1069"/>
      <c r="G43" s="495" t="s">
        <v>410</v>
      </c>
      <c r="H43" s="515"/>
      <c r="I43" s="515"/>
      <c r="J43" s="515"/>
      <c r="K43" s="515"/>
      <c r="L43" s="506">
        <f t="shared" si="2"/>
        <v>0</v>
      </c>
    </row>
    <row r="44" spans="2:12" ht="35.1" customHeight="1">
      <c r="B44" s="1067"/>
      <c r="C44" s="1068"/>
      <c r="D44" s="1068"/>
      <c r="E44" s="1068"/>
      <c r="F44" s="1069"/>
      <c r="G44" s="495" t="s">
        <v>410</v>
      </c>
      <c r="H44" s="515"/>
      <c r="I44" s="515"/>
      <c r="J44" s="515"/>
      <c r="K44" s="515"/>
      <c r="L44" s="506">
        <f t="shared" si="2"/>
        <v>0</v>
      </c>
    </row>
    <row r="45" spans="2:12" ht="35.1" customHeight="1">
      <c r="B45" s="1067"/>
      <c r="C45" s="1068"/>
      <c r="D45" s="1068"/>
      <c r="E45" s="1068"/>
      <c r="F45" s="1069"/>
      <c r="G45" s="495" t="s">
        <v>410</v>
      </c>
      <c r="H45" s="515"/>
      <c r="I45" s="515"/>
      <c r="J45" s="515"/>
      <c r="K45" s="515"/>
      <c r="L45" s="506">
        <f t="shared" si="2"/>
        <v>0</v>
      </c>
    </row>
    <row r="46" spans="2:12" ht="35.1" customHeight="1">
      <c r="B46" s="1067"/>
      <c r="C46" s="1068"/>
      <c r="D46" s="1068"/>
      <c r="E46" s="1068"/>
      <c r="F46" s="1069"/>
      <c r="G46" s="495" t="s">
        <v>410</v>
      </c>
      <c r="H46" s="515"/>
      <c r="I46" s="515"/>
      <c r="J46" s="515"/>
      <c r="K46" s="515"/>
      <c r="L46" s="506">
        <f t="shared" si="2"/>
        <v>0</v>
      </c>
    </row>
    <row r="47" spans="2:12" ht="35.1" customHeight="1">
      <c r="B47" s="1067"/>
      <c r="C47" s="1068"/>
      <c r="D47" s="1068"/>
      <c r="E47" s="1068"/>
      <c r="F47" s="1069"/>
      <c r="G47" s="495" t="s">
        <v>410</v>
      </c>
      <c r="H47" s="515"/>
      <c r="I47" s="515"/>
      <c r="J47" s="515"/>
      <c r="K47" s="515"/>
      <c r="L47" s="506">
        <f t="shared" si="2"/>
        <v>0</v>
      </c>
    </row>
    <row r="48" spans="2:12" ht="35.1" customHeight="1">
      <c r="B48" s="1067"/>
      <c r="C48" s="1068"/>
      <c r="D48" s="1068"/>
      <c r="E48" s="1068"/>
      <c r="F48" s="1069"/>
      <c r="G48" s="495" t="s">
        <v>410</v>
      </c>
      <c r="H48" s="515"/>
      <c r="I48" s="515"/>
      <c r="J48" s="515"/>
      <c r="K48" s="515"/>
      <c r="L48" s="506">
        <f t="shared" si="2"/>
        <v>0</v>
      </c>
    </row>
    <row r="49" spans="2:12" ht="35.1" customHeight="1" thickBot="1">
      <c r="B49" s="1070"/>
      <c r="C49" s="1070"/>
      <c r="D49" s="1070"/>
      <c r="E49" s="1070"/>
      <c r="F49" s="1070"/>
      <c r="G49" s="495" t="s">
        <v>410</v>
      </c>
      <c r="H49" s="515"/>
      <c r="I49" s="515"/>
      <c r="J49" s="516"/>
      <c r="K49" s="516"/>
      <c r="L49" s="506">
        <f t="shared" si="2"/>
        <v>0</v>
      </c>
    </row>
    <row r="50" spans="2:12" ht="36" customHeight="1" thickBot="1">
      <c r="B50" s="1064"/>
      <c r="C50" s="1064"/>
      <c r="D50" s="1064"/>
      <c r="E50" s="1064"/>
      <c r="F50" s="1064"/>
      <c r="J50" s="1065" t="s">
        <v>418</v>
      </c>
      <c r="K50" s="1066"/>
      <c r="L50" s="507">
        <f>SUM(L33:L49)</f>
        <v>0</v>
      </c>
    </row>
    <row r="51" spans="2:6" ht="15">
      <c r="B51" s="1064"/>
      <c r="C51" s="1064"/>
      <c r="D51" s="1064"/>
      <c r="E51" s="1064"/>
      <c r="F51" s="1064"/>
    </row>
    <row r="52" spans="2:6" ht="15">
      <c r="B52" s="1064"/>
      <c r="C52" s="1064"/>
      <c r="D52" s="1064"/>
      <c r="E52" s="1064"/>
      <c r="F52" s="1064"/>
    </row>
    <row r="53" spans="2:6" ht="15">
      <c r="B53" s="1064"/>
      <c r="C53" s="1064"/>
      <c r="D53" s="1064"/>
      <c r="E53" s="1064"/>
      <c r="F53" s="1064"/>
    </row>
    <row r="54" spans="2:6" ht="15">
      <c r="B54" s="1064"/>
      <c r="C54" s="1064"/>
      <c r="D54" s="1064"/>
      <c r="E54" s="1064"/>
      <c r="F54" s="1064"/>
    </row>
  </sheetData>
  <sheetProtection sheet="1" objects="1" scenarios="1"/>
  <mergeCells count="47">
    <mergeCell ref="B14:F14"/>
    <mergeCell ref="B15:F15"/>
    <mergeCell ref="B16:F16"/>
    <mergeCell ref="C2:K2"/>
    <mergeCell ref="C3:K5"/>
    <mergeCell ref="C8:L8"/>
    <mergeCell ref="B9:F9"/>
    <mergeCell ref="B10:F10"/>
    <mergeCell ref="B11:F11"/>
    <mergeCell ref="B12:F12"/>
    <mergeCell ref="B13:F13"/>
    <mergeCell ref="B25:F25"/>
    <mergeCell ref="B24:F24"/>
    <mergeCell ref="B23:F23"/>
    <mergeCell ref="B26:F26"/>
    <mergeCell ref="B17:F17"/>
    <mergeCell ref="B18:F18"/>
    <mergeCell ref="B19:F19"/>
    <mergeCell ref="B20:F20"/>
    <mergeCell ref="B21:F21"/>
    <mergeCell ref="B22:F22"/>
    <mergeCell ref="J27:K27"/>
    <mergeCell ref="B32:F32"/>
    <mergeCell ref="B33:F33"/>
    <mergeCell ref="B34:F34"/>
    <mergeCell ref="B35:F35"/>
    <mergeCell ref="C29:K31"/>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J50:K50"/>
    <mergeCell ref="B51:F51"/>
    <mergeCell ref="B52:F52"/>
    <mergeCell ref="B53:F53"/>
    <mergeCell ref="B54:F5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8AFD-53FA-49A3-9731-B4390776B5F8}">
  <sheetPr>
    <tabColor theme="7" tint="0.5999900102615356"/>
  </sheetPr>
  <dimension ref="C1:L62"/>
  <sheetViews>
    <sheetView zoomScale="90" zoomScaleNormal="90" workbookViewId="0" topLeftCell="A1">
      <selection activeCell="E11" sqref="E11:E13"/>
    </sheetView>
  </sheetViews>
  <sheetFormatPr defaultColWidth="9.140625" defaultRowHeight="15"/>
  <cols>
    <col min="1" max="2" width="9.140625" style="2" customWidth="1"/>
    <col min="3" max="3" width="14.7109375" style="2" customWidth="1"/>
    <col min="4" max="4" width="2.7109375" style="2" customWidth="1"/>
    <col min="5" max="5" width="107.8515625" style="2" customWidth="1"/>
    <col min="6" max="6" width="3.421875" style="2" customWidth="1"/>
    <col min="7" max="8" width="9.140625" style="2" customWidth="1"/>
    <col min="9" max="9" width="3.57421875" style="2" customWidth="1"/>
    <col min="10" max="10" width="7.421875" style="2" customWidth="1"/>
    <col min="11" max="11" width="5.7109375" style="2" customWidth="1"/>
    <col min="12" max="16384" width="9.140625" style="2" customWidth="1"/>
  </cols>
  <sheetData>
    <row r="1" spans="3:11" ht="15">
      <c r="C1" s="106"/>
      <c r="D1" s="111"/>
      <c r="E1" s="111"/>
      <c r="F1" s="111"/>
      <c r="G1" s="111"/>
      <c r="H1" s="111"/>
      <c r="I1" s="111"/>
      <c r="J1" s="111"/>
      <c r="K1" s="111"/>
    </row>
    <row r="2" spans="3:11" ht="15.75" thickBot="1">
      <c r="C2" s="112"/>
      <c r="D2" s="110"/>
      <c r="E2" s="110"/>
      <c r="F2" s="119"/>
      <c r="G2" s="113"/>
      <c r="H2" s="119"/>
      <c r="I2" s="119"/>
      <c r="J2" s="119"/>
      <c r="K2" s="3"/>
    </row>
    <row r="3" spans="3:12" ht="27.75" customHeight="1" thickBot="1">
      <c r="C3" s="106"/>
      <c r="D3" s="471"/>
      <c r="E3" s="121" t="s">
        <v>327</v>
      </c>
      <c r="F3" s="476"/>
      <c r="G3" s="4"/>
      <c r="H3" s="232"/>
      <c r="I3" s="232"/>
      <c r="J3" s="239"/>
      <c r="K3" s="232"/>
      <c r="L3" s="111"/>
    </row>
    <row r="4" spans="3:12" ht="31.5" customHeight="1">
      <c r="C4" s="111"/>
      <c r="D4" s="472"/>
      <c r="E4" s="123" t="s">
        <v>130</v>
      </c>
      <c r="F4" s="477"/>
      <c r="G4" s="111"/>
      <c r="H4" s="232"/>
      <c r="I4" s="232"/>
      <c r="J4" s="26"/>
      <c r="K4" s="232"/>
      <c r="L4" s="111"/>
    </row>
    <row r="5" spans="3:12" ht="22.5" customHeight="1">
      <c r="C5" s="111"/>
      <c r="D5" s="472"/>
      <c r="E5" s="124" t="s">
        <v>304</v>
      </c>
      <c r="F5" s="477"/>
      <c r="G5" s="111"/>
      <c r="H5" s="232"/>
      <c r="I5" s="232"/>
      <c r="J5" s="240"/>
      <c r="K5" s="232"/>
      <c r="L5" s="111"/>
    </row>
    <row r="6" spans="3:12" ht="168.75" customHeight="1">
      <c r="C6" s="111"/>
      <c r="D6" s="472"/>
      <c r="E6" s="123" t="s">
        <v>377</v>
      </c>
      <c r="F6" s="477"/>
      <c r="G6" s="111"/>
      <c r="H6" s="232"/>
      <c r="I6" s="232"/>
      <c r="J6" s="241"/>
      <c r="K6" s="232"/>
      <c r="L6" s="111"/>
    </row>
    <row r="7" spans="3:12" ht="28.5" customHeight="1">
      <c r="C7" s="111"/>
      <c r="D7" s="472"/>
      <c r="E7" s="126" t="s">
        <v>122</v>
      </c>
      <c r="F7" s="477"/>
      <c r="G7" s="111"/>
      <c r="H7" s="232"/>
      <c r="I7" s="232"/>
      <c r="J7" s="35"/>
      <c r="K7" s="232"/>
      <c r="L7" s="111"/>
    </row>
    <row r="8" spans="3:12" ht="45" customHeight="1">
      <c r="C8" s="111"/>
      <c r="D8" s="472"/>
      <c r="E8" s="123" t="s">
        <v>128</v>
      </c>
      <c r="F8" s="477"/>
      <c r="G8" s="111"/>
      <c r="H8" s="232"/>
      <c r="I8" s="232"/>
      <c r="J8" s="241"/>
      <c r="K8" s="232"/>
      <c r="L8" s="111"/>
    </row>
    <row r="9" spans="3:12" ht="25.5">
      <c r="C9" s="111"/>
      <c r="D9" s="472"/>
      <c r="E9" s="123" t="s">
        <v>305</v>
      </c>
      <c r="F9" s="477"/>
      <c r="G9" s="111"/>
      <c r="H9" s="232"/>
      <c r="I9" s="232"/>
      <c r="J9" s="242"/>
      <c r="K9" s="232"/>
      <c r="L9" s="111"/>
    </row>
    <row r="10" spans="3:12" ht="38.25" customHeight="1">
      <c r="C10" s="111"/>
      <c r="D10" s="472"/>
      <c r="E10" s="124" t="s">
        <v>123</v>
      </c>
      <c r="F10" s="477"/>
      <c r="G10" s="111"/>
      <c r="H10" s="232"/>
      <c r="I10" s="232"/>
      <c r="J10" s="241"/>
      <c r="K10" s="232"/>
      <c r="L10" s="111"/>
    </row>
    <row r="11" spans="3:11" ht="19.5" customHeight="1">
      <c r="C11" s="111"/>
      <c r="D11" s="472"/>
      <c r="E11" s="838" t="s">
        <v>129</v>
      </c>
      <c r="F11" s="477"/>
      <c r="G11" s="111"/>
      <c r="H11" s="232"/>
      <c r="I11" s="232"/>
      <c r="J11" s="241"/>
      <c r="K11" s="232"/>
    </row>
    <row r="12" spans="3:11" ht="21.75" customHeight="1">
      <c r="C12" s="106"/>
      <c r="D12" s="473"/>
      <c r="E12" s="838"/>
      <c r="F12" s="478"/>
      <c r="G12" s="113"/>
      <c r="H12" s="119"/>
      <c r="I12" s="119"/>
      <c r="J12" s="240"/>
      <c r="K12" s="3"/>
    </row>
    <row r="13" spans="3:11" ht="15">
      <c r="C13" s="106"/>
      <c r="D13" s="473"/>
      <c r="E13" s="838"/>
      <c r="F13" s="478"/>
      <c r="G13" s="113"/>
      <c r="H13" s="119"/>
      <c r="I13" s="119"/>
      <c r="J13" s="839"/>
      <c r="K13" s="3"/>
    </row>
    <row r="14" spans="3:11" ht="29.25" customHeight="1">
      <c r="C14" s="113"/>
      <c r="D14" s="473"/>
      <c r="E14" s="127" t="s">
        <v>124</v>
      </c>
      <c r="F14" s="478"/>
      <c r="G14" s="113"/>
      <c r="H14" s="119"/>
      <c r="I14" s="119"/>
      <c r="J14" s="839"/>
      <c r="K14" s="3"/>
    </row>
    <row r="15" spans="3:11" ht="27.75" customHeight="1">
      <c r="C15" s="113"/>
      <c r="D15" s="473"/>
      <c r="E15" s="128" t="s">
        <v>125</v>
      </c>
      <c r="F15" s="478"/>
      <c r="G15" s="113"/>
      <c r="H15" s="119"/>
      <c r="I15" s="119"/>
      <c r="J15" s="839"/>
      <c r="K15" s="3"/>
    </row>
    <row r="16" spans="3:11" ht="15">
      <c r="C16" s="113"/>
      <c r="D16" s="473"/>
      <c r="E16" s="125" t="s">
        <v>378</v>
      </c>
      <c r="F16" s="478"/>
      <c r="G16" s="113"/>
      <c r="H16" s="119"/>
      <c r="I16" s="119"/>
      <c r="J16" s="244"/>
      <c r="K16" s="3"/>
    </row>
    <row r="17" spans="3:11" ht="15">
      <c r="C17" s="113"/>
      <c r="D17" s="473"/>
      <c r="E17" s="129" t="s">
        <v>131</v>
      </c>
      <c r="F17" s="478"/>
      <c r="G17" s="113"/>
      <c r="H17" s="119"/>
      <c r="I17" s="119"/>
      <c r="J17" s="241"/>
      <c r="K17" s="3"/>
    </row>
    <row r="18" spans="3:11" ht="15">
      <c r="C18" s="113"/>
      <c r="D18" s="473"/>
      <c r="E18" s="130"/>
      <c r="F18" s="478"/>
      <c r="G18" s="113"/>
      <c r="H18" s="119"/>
      <c r="I18" s="119"/>
      <c r="J18" s="245"/>
      <c r="K18" s="3"/>
    </row>
    <row r="19" spans="3:11" ht="15">
      <c r="C19" s="113"/>
      <c r="D19" s="473"/>
      <c r="E19" s="131" t="s">
        <v>126</v>
      </c>
      <c r="F19" s="478"/>
      <c r="G19" s="113"/>
      <c r="H19" s="119"/>
      <c r="I19" s="119"/>
      <c r="J19" s="35"/>
      <c r="K19" s="3"/>
    </row>
    <row r="20" spans="3:11" ht="115.5" thickBot="1">
      <c r="C20" s="3"/>
      <c r="D20" s="474"/>
      <c r="E20" s="128" t="s">
        <v>325</v>
      </c>
      <c r="F20" s="479"/>
      <c r="H20" s="3"/>
      <c r="I20" s="3"/>
      <c r="J20" s="246"/>
      <c r="K20" s="3"/>
    </row>
    <row r="21" spans="4:11" ht="15.75" thickBot="1">
      <c r="D21" s="475"/>
      <c r="E21" s="118"/>
      <c r="F21" s="480"/>
      <c r="H21" s="3"/>
      <c r="I21" s="3"/>
      <c r="J21" s="247"/>
      <c r="K21" s="3"/>
    </row>
    <row r="22" spans="4:11" ht="15">
      <c r="D22" s="3"/>
      <c r="F22" s="3"/>
      <c r="H22" s="3"/>
      <c r="I22" s="3"/>
      <c r="J22" s="241"/>
      <c r="K22" s="3"/>
    </row>
    <row r="23" spans="4:11" ht="15">
      <c r="D23" s="3"/>
      <c r="F23" s="3"/>
      <c r="H23" s="3"/>
      <c r="I23" s="3"/>
      <c r="J23" s="3"/>
      <c r="K23" s="3"/>
    </row>
    <row r="24" spans="8:11" ht="15">
      <c r="H24" s="3"/>
      <c r="I24" s="3"/>
      <c r="J24" s="3"/>
      <c r="K24" s="3"/>
    </row>
    <row r="25" spans="8:11" ht="15">
      <c r="H25" s="3"/>
      <c r="I25" s="3"/>
      <c r="J25" s="3"/>
      <c r="K25" s="3"/>
    </row>
    <row r="26" spans="8:11" ht="15">
      <c r="H26" s="3"/>
      <c r="I26" s="3"/>
      <c r="J26" s="3"/>
      <c r="K26" s="3"/>
    </row>
    <row r="27" spans="5:11" ht="15">
      <c r="E27" s="3"/>
      <c r="H27" s="3"/>
      <c r="I27" s="3"/>
      <c r="J27" s="3"/>
      <c r="K27" s="3"/>
    </row>
    <row r="28" spans="5:11" ht="15">
      <c r="E28" s="840"/>
      <c r="H28" s="3"/>
      <c r="I28" s="3"/>
      <c r="J28" s="3"/>
      <c r="K28" s="3"/>
    </row>
    <row r="29" spans="3:11" ht="15">
      <c r="C29" s="3"/>
      <c r="D29" s="3"/>
      <c r="E29" s="840"/>
      <c r="F29" s="3"/>
      <c r="G29" s="3"/>
      <c r="H29" s="3"/>
      <c r="I29" s="3"/>
      <c r="J29" s="3"/>
      <c r="K29" s="3"/>
    </row>
    <row r="30" spans="3:11" ht="15">
      <c r="C30" s="3"/>
      <c r="D30" s="3"/>
      <c r="E30" s="241"/>
      <c r="F30" s="3"/>
      <c r="G30" s="3"/>
      <c r="H30" s="3"/>
      <c r="I30" s="3"/>
      <c r="J30" s="3"/>
      <c r="K30" s="3"/>
    </row>
    <row r="31" spans="3:11" ht="15">
      <c r="C31" s="3"/>
      <c r="D31" s="3"/>
      <c r="E31" s="241"/>
      <c r="F31" s="3"/>
      <c r="G31" s="3"/>
      <c r="H31" s="3"/>
      <c r="I31" s="3"/>
      <c r="J31" s="3"/>
      <c r="K31" s="3"/>
    </row>
    <row r="32" spans="3:11" ht="15">
      <c r="C32" s="3"/>
      <c r="D32" s="3"/>
      <c r="E32" s="240"/>
      <c r="F32" s="3"/>
      <c r="G32" s="3"/>
      <c r="H32" s="3"/>
      <c r="I32" s="3"/>
      <c r="J32" s="3"/>
      <c r="K32" s="3"/>
    </row>
    <row r="33" spans="3:11" ht="15">
      <c r="C33" s="3"/>
      <c r="D33" s="3"/>
      <c r="E33" s="240"/>
      <c r="F33" s="3"/>
      <c r="G33" s="3"/>
      <c r="H33" s="3"/>
      <c r="I33" s="3"/>
      <c r="J33" s="3"/>
      <c r="K33" s="3"/>
    </row>
    <row r="34" spans="3:11" ht="15">
      <c r="C34" s="3"/>
      <c r="D34" s="3"/>
      <c r="E34" s="241"/>
      <c r="F34" s="3"/>
      <c r="G34" s="3"/>
      <c r="H34" s="3"/>
      <c r="I34" s="3"/>
      <c r="J34" s="3"/>
      <c r="K34" s="3"/>
    </row>
    <row r="35" spans="3:11" ht="15">
      <c r="C35" s="3"/>
      <c r="D35" s="3"/>
      <c r="E35" s="241"/>
      <c r="F35" s="3"/>
      <c r="G35" s="3"/>
      <c r="H35" s="3"/>
      <c r="I35" s="3"/>
      <c r="J35" s="3"/>
      <c r="K35" s="3"/>
    </row>
    <row r="36" spans="3:11" ht="15">
      <c r="C36" s="3"/>
      <c r="D36" s="3"/>
      <c r="E36" s="35"/>
      <c r="F36" s="3"/>
      <c r="G36" s="3"/>
      <c r="H36" s="3"/>
      <c r="I36" s="3"/>
      <c r="J36" s="3"/>
      <c r="K36" s="3"/>
    </row>
    <row r="37" spans="3:11" ht="15">
      <c r="C37" s="3"/>
      <c r="D37" s="3"/>
      <c r="E37" s="241"/>
      <c r="F37" s="3"/>
      <c r="G37" s="3"/>
      <c r="H37" s="3"/>
      <c r="I37" s="3"/>
      <c r="J37" s="3"/>
      <c r="K37" s="3"/>
    </row>
    <row r="38" spans="3:11" ht="15">
      <c r="C38" s="3"/>
      <c r="D38" s="3"/>
      <c r="E38" s="242"/>
      <c r="F38" s="3"/>
      <c r="G38" s="3"/>
      <c r="H38" s="3"/>
      <c r="I38" s="3"/>
      <c r="J38" s="3"/>
      <c r="K38" s="3"/>
    </row>
    <row r="39" spans="3:11" ht="15">
      <c r="C39" s="3"/>
      <c r="D39" s="3"/>
      <c r="E39" s="241"/>
      <c r="F39" s="3"/>
      <c r="G39" s="3"/>
      <c r="H39" s="3"/>
      <c r="I39" s="3"/>
      <c r="J39" s="3"/>
      <c r="K39" s="3"/>
    </row>
    <row r="40" spans="3:8" ht="27" customHeight="1">
      <c r="C40" s="3"/>
      <c r="D40" s="3"/>
      <c r="E40" s="241"/>
      <c r="F40" s="3"/>
      <c r="G40" s="3"/>
      <c r="H40" s="3"/>
    </row>
    <row r="41" spans="3:8" ht="15">
      <c r="C41" s="3"/>
      <c r="D41" s="3"/>
      <c r="E41" s="240"/>
      <c r="F41" s="3"/>
      <c r="G41" s="3"/>
      <c r="H41" s="3"/>
    </row>
    <row r="42" spans="3:8" ht="15">
      <c r="C42" s="3"/>
      <c r="D42" s="3"/>
      <c r="E42" s="839"/>
      <c r="F42" s="3"/>
      <c r="G42" s="3"/>
      <c r="H42" s="3"/>
    </row>
    <row r="43" spans="3:8" ht="27.75" customHeight="1">
      <c r="C43" s="3"/>
      <c r="D43" s="3"/>
      <c r="E43" s="839"/>
      <c r="F43" s="3"/>
      <c r="G43" s="3"/>
      <c r="H43" s="3"/>
    </row>
    <row r="44" spans="3:8" ht="23.25" customHeight="1">
      <c r="C44" s="3"/>
      <c r="D44" s="3"/>
      <c r="E44" s="839"/>
      <c r="F44" s="3"/>
      <c r="G44" s="3"/>
      <c r="H44" s="3"/>
    </row>
    <row r="45" spans="3:8" ht="15">
      <c r="C45" s="3"/>
      <c r="D45" s="3"/>
      <c r="E45" s="241"/>
      <c r="F45" s="3"/>
      <c r="G45" s="3"/>
      <c r="H45" s="3"/>
    </row>
    <row r="46" spans="3:8" ht="15">
      <c r="C46" s="3"/>
      <c r="D46" s="3"/>
      <c r="E46" s="244"/>
      <c r="F46" s="3"/>
      <c r="G46" s="3"/>
      <c r="H46" s="3"/>
    </row>
    <row r="47" spans="3:8" ht="15">
      <c r="C47" s="3"/>
      <c r="D47" s="3"/>
      <c r="E47" s="241"/>
      <c r="F47" s="3"/>
      <c r="G47" s="3"/>
      <c r="H47" s="3"/>
    </row>
    <row r="48" spans="3:8" ht="15">
      <c r="C48" s="3"/>
      <c r="D48" s="3"/>
      <c r="E48" s="35"/>
      <c r="F48" s="3"/>
      <c r="G48" s="3"/>
      <c r="H48" s="3"/>
    </row>
    <row r="49" spans="3:8" ht="15">
      <c r="C49" s="3"/>
      <c r="D49" s="3"/>
      <c r="E49" s="35"/>
      <c r="F49" s="3"/>
      <c r="G49" s="3"/>
      <c r="H49" s="3"/>
    </row>
    <row r="50" spans="3:8" ht="15">
      <c r="C50" s="3"/>
      <c r="D50" s="3"/>
      <c r="E50" s="130"/>
      <c r="F50" s="3"/>
      <c r="G50" s="3"/>
      <c r="H50" s="3"/>
    </row>
    <row r="51" spans="3:8" ht="15">
      <c r="C51" s="3"/>
      <c r="D51" s="3"/>
      <c r="E51" s="247"/>
      <c r="F51" s="3"/>
      <c r="G51" s="3"/>
      <c r="H51" s="3"/>
    </row>
    <row r="52" spans="3:8" ht="15">
      <c r="C52" s="3"/>
      <c r="D52" s="3"/>
      <c r="E52" s="241"/>
      <c r="F52" s="3"/>
      <c r="G52" s="3"/>
      <c r="H52" s="3"/>
    </row>
    <row r="53" spans="3:8" ht="15">
      <c r="C53" s="3"/>
      <c r="D53" s="3"/>
      <c r="E53" s="3"/>
      <c r="F53" s="3"/>
      <c r="G53" s="3"/>
      <c r="H53" s="3"/>
    </row>
    <row r="54" spans="3:8" ht="114.75" customHeight="1">
      <c r="C54" s="3"/>
      <c r="D54" s="3"/>
      <c r="E54" s="3"/>
      <c r="F54" s="3"/>
      <c r="G54" s="3"/>
      <c r="H54" s="3"/>
    </row>
    <row r="55" spans="3:8" ht="15">
      <c r="C55" s="3"/>
      <c r="D55" s="3"/>
      <c r="E55" s="3"/>
      <c r="F55" s="3"/>
      <c r="G55" s="3"/>
      <c r="H55" s="3"/>
    </row>
    <row r="56" spans="3:8" ht="15">
      <c r="C56" s="3"/>
      <c r="D56" s="3"/>
      <c r="E56" s="3"/>
      <c r="F56" s="3"/>
      <c r="G56" s="3"/>
      <c r="H56" s="3"/>
    </row>
    <row r="57" spans="3:8" ht="15">
      <c r="C57" s="3"/>
      <c r="D57" s="3"/>
      <c r="E57" s="3"/>
      <c r="F57" s="3"/>
      <c r="G57" s="3"/>
      <c r="H57" s="3"/>
    </row>
    <row r="58" spans="3:8" ht="15">
      <c r="C58" s="3"/>
      <c r="D58" s="3"/>
      <c r="E58" s="3"/>
      <c r="F58" s="3"/>
      <c r="G58" s="3"/>
      <c r="H58" s="3"/>
    </row>
    <row r="59" spans="3:8" ht="15">
      <c r="C59" s="3"/>
      <c r="D59" s="3"/>
      <c r="E59" s="3"/>
      <c r="F59" s="3"/>
      <c r="G59" s="3"/>
      <c r="H59" s="3"/>
    </row>
    <row r="60" spans="3:8" ht="15">
      <c r="C60" s="3"/>
      <c r="D60" s="3"/>
      <c r="E60" s="3"/>
      <c r="F60" s="3"/>
      <c r="G60" s="3"/>
      <c r="H60" s="3"/>
    </row>
    <row r="61" spans="3:8" ht="15">
      <c r="C61" s="3"/>
      <c r="D61" s="3"/>
      <c r="F61" s="3"/>
      <c r="G61" s="3"/>
      <c r="H61" s="3"/>
    </row>
    <row r="62" spans="3:8" ht="15">
      <c r="C62" s="3"/>
      <c r="D62" s="3"/>
      <c r="F62" s="3"/>
      <c r="G62" s="3"/>
      <c r="H62" s="3"/>
    </row>
  </sheetData>
  <sheetProtection sheet="1" objects="1" scenarios="1"/>
  <mergeCells count="4">
    <mergeCell ref="E11:E13"/>
    <mergeCell ref="J13:J15"/>
    <mergeCell ref="E42:E44"/>
    <mergeCell ref="E28:E2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ADA2D-95D6-4A65-B55B-9CDCAB40B3C2}">
  <sheetPr>
    <tabColor theme="7" tint="0.5999900102615356"/>
  </sheetPr>
  <dimension ref="A1:T156"/>
  <sheetViews>
    <sheetView zoomScale="80" zoomScaleNormal="80" workbookViewId="0" topLeftCell="A1">
      <selection activeCell="H138" sqref="H138"/>
    </sheetView>
  </sheetViews>
  <sheetFormatPr defaultColWidth="25.7109375" defaultRowHeight="15"/>
  <cols>
    <col min="1" max="1" width="11.7109375" style="2" customWidth="1"/>
    <col min="2" max="2" width="28.00390625" style="0" customWidth="1"/>
    <col min="3" max="3" width="38.00390625" style="147" customWidth="1"/>
    <col min="4" max="4" width="41.421875" style="0" customWidth="1"/>
    <col min="5" max="5" width="42.00390625" style="259" customWidth="1"/>
    <col min="6" max="6" width="33.7109375" style="259" customWidth="1"/>
    <col min="7" max="7" width="32.57421875" style="0" customWidth="1"/>
    <col min="8" max="8" width="34.00390625" style="0" customWidth="1"/>
    <col min="9" max="9" width="34.421875" style="0" customWidth="1"/>
    <col min="10" max="10" width="19.8515625" style="0" customWidth="1"/>
    <col min="11" max="11" width="19.00390625" style="0" customWidth="1"/>
  </cols>
  <sheetData>
    <row r="1" spans="3:9" s="2" customFormat="1" ht="15.75" thickBot="1">
      <c r="C1" s="142"/>
      <c r="E1" s="250"/>
      <c r="F1" s="250"/>
      <c r="I1" s="3"/>
    </row>
    <row r="2" spans="2:13" ht="15.75" thickBot="1">
      <c r="B2" s="582" t="s">
        <v>132</v>
      </c>
      <c r="C2" s="583"/>
      <c r="D2" s="583"/>
      <c r="E2" s="583"/>
      <c r="F2" s="583"/>
      <c r="G2" s="583"/>
      <c r="H2" s="584"/>
      <c r="I2" s="424"/>
      <c r="J2" s="2"/>
      <c r="K2" s="2"/>
      <c r="L2" s="2"/>
      <c r="M2" s="2"/>
    </row>
    <row r="3" spans="3:9" s="2" customFormat="1" ht="15.75" thickBot="1">
      <c r="C3" s="142"/>
      <c r="E3" s="250"/>
      <c r="F3" s="250"/>
      <c r="I3" s="3"/>
    </row>
    <row r="4" spans="1:20" s="7" customFormat="1" ht="32.25" customHeight="1" thickBot="1">
      <c r="A4" s="2"/>
      <c r="B4" s="533" t="s">
        <v>49</v>
      </c>
      <c r="C4" s="534"/>
      <c r="D4" s="535"/>
      <c r="E4" s="26"/>
      <c r="F4" s="536"/>
      <c r="G4" s="537"/>
      <c r="H4" s="537"/>
      <c r="I4" s="356"/>
      <c r="J4" s="3"/>
      <c r="K4" s="3"/>
      <c r="L4" s="2"/>
      <c r="M4" s="3"/>
      <c r="N4" s="3"/>
      <c r="O4" s="3"/>
      <c r="P4" s="3"/>
      <c r="Q4" s="3"/>
      <c r="R4" s="3"/>
      <c r="S4" s="3"/>
      <c r="T4" s="3"/>
    </row>
    <row r="5" spans="2:19" ht="45.75" thickBot="1">
      <c r="B5" s="76" t="s">
        <v>0</v>
      </c>
      <c r="C5" s="222" t="s">
        <v>78</v>
      </c>
      <c r="D5" s="222" t="s">
        <v>1</v>
      </c>
      <c r="E5" s="222" t="s">
        <v>120</v>
      </c>
      <c r="F5" s="223" t="s">
        <v>29</v>
      </c>
      <c r="G5" s="71" t="s">
        <v>383</v>
      </c>
      <c r="H5" s="135" t="s">
        <v>379</v>
      </c>
      <c r="I5" s="288"/>
      <c r="J5" s="288"/>
      <c r="K5" s="82"/>
      <c r="L5" s="91"/>
      <c r="M5" s="91"/>
      <c r="N5" s="91"/>
      <c r="O5" s="91"/>
      <c r="P5" s="91"/>
      <c r="Q5" s="91"/>
      <c r="R5" s="91"/>
      <c r="S5" s="3"/>
    </row>
    <row r="6" spans="2:19" s="2" customFormat="1" ht="15.75">
      <c r="B6" s="378" t="s">
        <v>71</v>
      </c>
      <c r="C6" s="376" t="s">
        <v>306</v>
      </c>
      <c r="D6" s="961" t="s">
        <v>262</v>
      </c>
      <c r="E6" s="964" t="s">
        <v>70</v>
      </c>
      <c r="F6" s="967"/>
      <c r="G6" s="970">
        <f>F6-H6</f>
        <v>0</v>
      </c>
      <c r="H6" s="973">
        <f>F6*0.05</f>
        <v>0</v>
      </c>
      <c r="I6" s="879"/>
      <c r="J6" s="879"/>
      <c r="K6" s="50"/>
      <c r="L6" s="91"/>
      <c r="M6" s="91"/>
      <c r="N6" s="91"/>
      <c r="O6" s="91"/>
      <c r="P6" s="91"/>
      <c r="Q6" s="91"/>
      <c r="R6" s="91"/>
      <c r="S6" s="3"/>
    </row>
    <row r="7" spans="2:19" s="2" customFormat="1" ht="15.75">
      <c r="B7" s="334" t="s">
        <v>315</v>
      </c>
      <c r="C7" s="377" t="s">
        <v>314</v>
      </c>
      <c r="D7" s="962"/>
      <c r="E7" s="965"/>
      <c r="F7" s="968"/>
      <c r="G7" s="971"/>
      <c r="H7" s="974"/>
      <c r="I7" s="880"/>
      <c r="J7" s="880"/>
      <c r="K7" s="50"/>
      <c r="L7" s="91"/>
      <c r="M7" s="91"/>
      <c r="N7" s="91"/>
      <c r="O7" s="91"/>
      <c r="P7" s="91"/>
      <c r="Q7" s="91"/>
      <c r="R7" s="91"/>
      <c r="S7" s="3"/>
    </row>
    <row r="8" spans="2:19" s="2" customFormat="1" ht="15.75">
      <c r="B8" s="334" t="s">
        <v>283</v>
      </c>
      <c r="C8" s="56" t="s">
        <v>316</v>
      </c>
      <c r="D8" s="962"/>
      <c r="E8" s="965"/>
      <c r="F8" s="968"/>
      <c r="G8" s="971"/>
      <c r="H8" s="974"/>
      <c r="I8" s="880"/>
      <c r="J8" s="880"/>
      <c r="K8" s="356"/>
      <c r="L8" s="91"/>
      <c r="M8" s="91"/>
      <c r="N8" s="91"/>
      <c r="O8" s="91"/>
      <c r="P8" s="91"/>
      <c r="Q8" s="91"/>
      <c r="R8" s="91"/>
      <c r="S8" s="3"/>
    </row>
    <row r="9" spans="2:19" s="2" customFormat="1" ht="15.75">
      <c r="B9" s="334" t="s">
        <v>2</v>
      </c>
      <c r="C9" s="56" t="s">
        <v>312</v>
      </c>
      <c r="D9" s="962"/>
      <c r="E9" s="965"/>
      <c r="F9" s="968"/>
      <c r="G9" s="971"/>
      <c r="H9" s="974"/>
      <c r="I9" s="880"/>
      <c r="J9" s="880"/>
      <c r="K9" s="50"/>
      <c r="L9" s="91"/>
      <c r="M9" s="91"/>
      <c r="N9" s="91"/>
      <c r="O9" s="91"/>
      <c r="P9" s="91"/>
      <c r="Q9" s="91"/>
      <c r="R9" s="91"/>
      <c r="S9" s="3"/>
    </row>
    <row r="10" spans="2:19" s="2" customFormat="1" ht="15.75">
      <c r="B10" s="334" t="s">
        <v>3</v>
      </c>
      <c r="C10" s="56" t="s">
        <v>311</v>
      </c>
      <c r="D10" s="962"/>
      <c r="E10" s="965"/>
      <c r="F10" s="968"/>
      <c r="G10" s="971"/>
      <c r="H10" s="974"/>
      <c r="I10" s="880"/>
      <c r="J10" s="880"/>
      <c r="K10" s="50"/>
      <c r="L10" s="91"/>
      <c r="M10" s="91"/>
      <c r="N10" s="91"/>
      <c r="O10" s="91"/>
      <c r="P10" s="91"/>
      <c r="Q10" s="91"/>
      <c r="R10" s="91"/>
      <c r="S10" s="3"/>
    </row>
    <row r="11" spans="2:19" s="2" customFormat="1" ht="21" customHeight="1">
      <c r="B11" s="334" t="s">
        <v>4</v>
      </c>
      <c r="C11" s="56" t="s">
        <v>310</v>
      </c>
      <c r="D11" s="963"/>
      <c r="E11" s="965"/>
      <c r="F11" s="968"/>
      <c r="G11" s="971"/>
      <c r="H11" s="974"/>
      <c r="I11" s="881"/>
      <c r="J11" s="881"/>
      <c r="K11" s="50"/>
      <c r="L11" s="91"/>
      <c r="M11" s="91"/>
      <c r="N11" s="91"/>
      <c r="O11" s="91"/>
      <c r="P11" s="91"/>
      <c r="Q11" s="91"/>
      <c r="R11" s="91"/>
      <c r="S11" s="3"/>
    </row>
    <row r="12" spans="2:19" s="2" customFormat="1" ht="15.75">
      <c r="B12" s="334" t="s">
        <v>5</v>
      </c>
      <c r="C12" s="56" t="s">
        <v>309</v>
      </c>
      <c r="D12" s="963"/>
      <c r="E12" s="965"/>
      <c r="F12" s="968"/>
      <c r="G12" s="971"/>
      <c r="H12" s="974"/>
      <c r="I12" s="881"/>
      <c r="J12" s="881"/>
      <c r="K12" s="50"/>
      <c r="L12" s="91"/>
      <c r="M12" s="91"/>
      <c r="N12" s="91"/>
      <c r="O12" s="91"/>
      <c r="P12" s="91"/>
      <c r="Q12" s="91"/>
      <c r="R12" s="91"/>
      <c r="S12" s="3"/>
    </row>
    <row r="13" spans="2:19" s="2" customFormat="1" ht="15.75">
      <c r="B13" s="334" t="s">
        <v>6</v>
      </c>
      <c r="C13" s="56" t="s">
        <v>308</v>
      </c>
      <c r="D13" s="963"/>
      <c r="E13" s="965"/>
      <c r="F13" s="968"/>
      <c r="G13" s="971"/>
      <c r="H13" s="974"/>
      <c r="I13" s="881"/>
      <c r="J13" s="881"/>
      <c r="K13" s="229"/>
      <c r="L13" s="91"/>
      <c r="M13" s="91"/>
      <c r="N13" s="91"/>
      <c r="O13" s="91"/>
      <c r="P13" s="91"/>
      <c r="Q13" s="91"/>
      <c r="R13" s="91"/>
      <c r="S13" s="3"/>
    </row>
    <row r="14" spans="2:19" s="2" customFormat="1" ht="21.75" customHeight="1" thickBot="1">
      <c r="B14" s="361" t="s">
        <v>7</v>
      </c>
      <c r="C14" s="92" t="s">
        <v>307</v>
      </c>
      <c r="D14" s="963"/>
      <c r="E14" s="966"/>
      <c r="F14" s="969"/>
      <c r="G14" s="972"/>
      <c r="H14" s="974"/>
      <c r="I14" s="881"/>
      <c r="J14" s="881"/>
      <c r="K14" s="274"/>
      <c r="L14" s="91"/>
      <c r="M14" s="91"/>
      <c r="N14" s="91"/>
      <c r="O14" s="91"/>
      <c r="P14" s="91"/>
      <c r="Q14" s="91"/>
      <c r="R14" s="91"/>
      <c r="S14" s="3"/>
    </row>
    <row r="15" spans="2:19" s="2" customFormat="1" ht="15.75">
      <c r="B15" s="637" t="s">
        <v>13</v>
      </c>
      <c r="C15" s="591" t="s">
        <v>135</v>
      </c>
      <c r="D15" s="1050" t="s">
        <v>263</v>
      </c>
      <c r="E15" s="1053" t="s">
        <v>273</v>
      </c>
      <c r="F15" s="1056"/>
      <c r="G15" s="1058">
        <f>F15-H15</f>
        <v>0</v>
      </c>
      <c r="H15" s="985">
        <f>F15*0.05</f>
        <v>0</v>
      </c>
      <c r="I15" s="879"/>
      <c r="J15" s="882"/>
      <c r="K15" s="274"/>
      <c r="L15" s="91"/>
      <c r="M15" s="91"/>
      <c r="N15" s="91"/>
      <c r="O15" s="91"/>
      <c r="P15" s="91"/>
      <c r="Q15" s="91"/>
      <c r="R15" s="91"/>
      <c r="S15" s="3"/>
    </row>
    <row r="16" spans="2:19" s="2" customFormat="1" ht="39.75" customHeight="1">
      <c r="B16" s="638"/>
      <c r="C16" s="592"/>
      <c r="D16" s="1051"/>
      <c r="E16" s="1054"/>
      <c r="F16" s="1057"/>
      <c r="G16" s="1059"/>
      <c r="H16" s="986"/>
      <c r="I16" s="880"/>
      <c r="J16" s="883"/>
      <c r="K16" s="274"/>
      <c r="L16" s="91"/>
      <c r="M16" s="91"/>
      <c r="N16" s="91"/>
      <c r="O16" s="91"/>
      <c r="P16" s="91"/>
      <c r="Q16" s="91"/>
      <c r="R16" s="91"/>
      <c r="S16" s="3"/>
    </row>
    <row r="17" spans="2:19" s="2" customFormat="1" ht="15.75">
      <c r="B17" s="638"/>
      <c r="C17" s="592"/>
      <c r="D17" s="1051"/>
      <c r="E17" s="1054"/>
      <c r="F17" s="1057"/>
      <c r="G17" s="1059"/>
      <c r="H17" s="986"/>
      <c r="I17" s="881"/>
      <c r="J17" s="884"/>
      <c r="K17" s="356"/>
      <c r="L17" s="91"/>
      <c r="M17" s="91"/>
      <c r="N17" s="91"/>
      <c r="O17" s="91"/>
      <c r="P17" s="91"/>
      <c r="Q17" s="91"/>
      <c r="R17" s="91"/>
      <c r="S17" s="3"/>
    </row>
    <row r="18" spans="2:19" s="2" customFormat="1" ht="32.25" customHeight="1" thickBot="1">
      <c r="B18" s="1049"/>
      <c r="C18" s="593"/>
      <c r="D18" s="1052"/>
      <c r="E18" s="1055"/>
      <c r="F18" s="1057"/>
      <c r="G18" s="1060"/>
      <c r="H18" s="986"/>
      <c r="I18" s="881"/>
      <c r="J18" s="884"/>
      <c r="K18" s="356"/>
      <c r="L18" s="91"/>
      <c r="M18" s="91"/>
      <c r="N18" s="91"/>
      <c r="O18" s="91"/>
      <c r="P18" s="91"/>
      <c r="Q18" s="91"/>
      <c r="R18" s="91"/>
      <c r="S18" s="3"/>
    </row>
    <row r="19" spans="2:19" s="2" customFormat="1" ht="32.25" customHeight="1">
      <c r="B19" s="589" t="s">
        <v>8</v>
      </c>
      <c r="C19" s="1021" t="s">
        <v>134</v>
      </c>
      <c r="D19" s="1024" t="s">
        <v>274</v>
      </c>
      <c r="E19" s="1027" t="s">
        <v>9</v>
      </c>
      <c r="F19" s="1029"/>
      <c r="G19" s="1032">
        <f>F19-H19</f>
        <v>0</v>
      </c>
      <c r="H19" s="985">
        <f>F19*0.05</f>
        <v>0</v>
      </c>
      <c r="I19" s="879"/>
      <c r="J19" s="882"/>
      <c r="K19" s="356"/>
      <c r="L19" s="91"/>
      <c r="M19" s="91"/>
      <c r="N19" s="91"/>
      <c r="O19" s="91"/>
      <c r="P19" s="91"/>
      <c r="Q19" s="91"/>
      <c r="R19" s="91"/>
      <c r="S19" s="3"/>
    </row>
    <row r="20" spans="2:19" s="2" customFormat="1" ht="32.25" customHeight="1">
      <c r="B20" s="589"/>
      <c r="C20" s="1022"/>
      <c r="D20" s="1025"/>
      <c r="E20" s="1028"/>
      <c r="F20" s="1030"/>
      <c r="G20" s="1033"/>
      <c r="H20" s="974"/>
      <c r="I20" s="880"/>
      <c r="J20" s="883"/>
      <c r="K20" s="356"/>
      <c r="L20" s="91"/>
      <c r="M20" s="91"/>
      <c r="N20" s="91"/>
      <c r="O20" s="91"/>
      <c r="P20" s="91"/>
      <c r="Q20" s="91"/>
      <c r="R20" s="91"/>
      <c r="S20" s="3"/>
    </row>
    <row r="21" spans="2:19" s="2" customFormat="1" ht="32.25" customHeight="1" thickBot="1">
      <c r="B21" s="589"/>
      <c r="C21" s="1023"/>
      <c r="D21" s="1026"/>
      <c r="E21" s="1028"/>
      <c r="F21" s="1031"/>
      <c r="G21" s="1034"/>
      <c r="H21" s="974"/>
      <c r="I21" s="881"/>
      <c r="J21" s="884"/>
      <c r="K21" s="356"/>
      <c r="L21" s="91"/>
      <c r="M21" s="91"/>
      <c r="N21" s="91"/>
      <c r="O21" s="91"/>
      <c r="P21" s="91"/>
      <c r="Q21" s="91"/>
      <c r="R21" s="91"/>
      <c r="S21" s="3"/>
    </row>
    <row r="22" spans="2:19" s="2" customFormat="1" ht="34.5" customHeight="1">
      <c r="B22" s="978" t="s">
        <v>136</v>
      </c>
      <c r="C22" s="1017" t="s">
        <v>137</v>
      </c>
      <c r="D22" s="981" t="s">
        <v>289</v>
      </c>
      <c r="E22" s="982" t="s">
        <v>121</v>
      </c>
      <c r="F22" s="1056"/>
      <c r="G22" s="991">
        <f>F22-H22</f>
        <v>0</v>
      </c>
      <c r="H22" s="902">
        <f>F22*0.05</f>
        <v>0</v>
      </c>
      <c r="I22" s="879"/>
      <c r="J22" s="882"/>
      <c r="K22" s="356"/>
      <c r="L22" s="91"/>
      <c r="M22" s="91"/>
      <c r="N22" s="91"/>
      <c r="O22" s="91"/>
      <c r="P22" s="91"/>
      <c r="Q22" s="91"/>
      <c r="R22" s="91"/>
      <c r="S22" s="3"/>
    </row>
    <row r="23" spans="2:19" s="2" customFormat="1" ht="28.5" customHeight="1" thickBot="1">
      <c r="B23" s="979"/>
      <c r="C23" s="1018"/>
      <c r="D23" s="962"/>
      <c r="E23" s="983"/>
      <c r="F23" s="1061"/>
      <c r="G23" s="992"/>
      <c r="H23" s="895"/>
      <c r="I23" s="880"/>
      <c r="J23" s="883"/>
      <c r="K23" s="356"/>
      <c r="L23" s="91"/>
      <c r="M23" s="91"/>
      <c r="N23" s="91"/>
      <c r="O23" s="91"/>
      <c r="P23" s="91"/>
      <c r="Q23" s="91"/>
      <c r="R23" s="91"/>
      <c r="S23" s="3"/>
    </row>
    <row r="24" spans="2:19" s="2" customFormat="1" ht="26.25" customHeight="1" thickTop="1">
      <c r="B24" s="979"/>
      <c r="C24" s="1019" t="s">
        <v>138</v>
      </c>
      <c r="D24" s="962"/>
      <c r="E24" s="983"/>
      <c r="F24" s="1061"/>
      <c r="G24" s="992"/>
      <c r="H24" s="895"/>
      <c r="I24" s="881"/>
      <c r="J24" s="884"/>
      <c r="K24" s="356"/>
      <c r="L24" s="91"/>
      <c r="M24" s="91"/>
      <c r="N24" s="91"/>
      <c r="O24" s="91"/>
      <c r="P24" s="91"/>
      <c r="Q24" s="91"/>
      <c r="R24" s="91"/>
      <c r="S24" s="3"/>
    </row>
    <row r="25" spans="2:19" s="2" customFormat="1" ht="31.5" customHeight="1" thickBot="1">
      <c r="B25" s="980"/>
      <c r="C25" s="1020"/>
      <c r="D25" s="962"/>
      <c r="E25" s="984"/>
      <c r="F25" s="1062"/>
      <c r="G25" s="1063"/>
      <c r="H25" s="896"/>
      <c r="I25" s="881"/>
      <c r="J25" s="884"/>
      <c r="K25" s="356"/>
      <c r="L25" s="91"/>
      <c r="M25" s="91"/>
      <c r="N25" s="91"/>
      <c r="O25" s="91"/>
      <c r="P25" s="91"/>
      <c r="Q25" s="91"/>
      <c r="R25" s="91"/>
      <c r="S25" s="3"/>
    </row>
    <row r="26" spans="2:19" s="2" customFormat="1" ht="39.75" customHeight="1">
      <c r="B26" s="637" t="s">
        <v>14</v>
      </c>
      <c r="C26" s="639" t="s">
        <v>139</v>
      </c>
      <c r="D26" s="997" t="s">
        <v>290</v>
      </c>
      <c r="E26" s="1011" t="s">
        <v>269</v>
      </c>
      <c r="F26" s="888"/>
      <c r="G26" s="1012">
        <f>F26-H26</f>
        <v>0</v>
      </c>
      <c r="H26" s="994">
        <f>F26*0.05</f>
        <v>0</v>
      </c>
      <c r="I26" s="879"/>
      <c r="J26" s="882"/>
      <c r="K26" s="50"/>
      <c r="L26" s="91"/>
      <c r="M26" s="91"/>
      <c r="N26" s="91"/>
      <c r="O26" s="91"/>
      <c r="P26" s="91"/>
      <c r="Q26" s="91"/>
      <c r="R26" s="91"/>
      <c r="S26" s="3"/>
    </row>
    <row r="27" spans="2:19" s="2" customFormat="1" ht="39.75" customHeight="1">
      <c r="B27" s="638"/>
      <c r="C27" s="640"/>
      <c r="D27" s="998"/>
      <c r="E27" s="905"/>
      <c r="F27" s="888"/>
      <c r="G27" s="1013"/>
      <c r="H27" s="995"/>
      <c r="I27" s="880"/>
      <c r="J27" s="883"/>
      <c r="K27" s="82"/>
      <c r="L27" s="91"/>
      <c r="M27" s="91"/>
      <c r="N27" s="91"/>
      <c r="O27" s="91"/>
      <c r="P27" s="91"/>
      <c r="Q27" s="91"/>
      <c r="R27" s="91"/>
      <c r="S27" s="3"/>
    </row>
    <row r="28" spans="2:19" s="2" customFormat="1" ht="39.75" customHeight="1" thickBot="1">
      <c r="B28" s="638"/>
      <c r="C28" s="640"/>
      <c r="D28" s="998"/>
      <c r="E28" s="905"/>
      <c r="F28" s="889"/>
      <c r="G28" s="1014"/>
      <c r="H28" s="996"/>
      <c r="I28" s="881"/>
      <c r="J28" s="884"/>
      <c r="K28" s="50"/>
      <c r="L28" s="91"/>
      <c r="M28" s="91"/>
      <c r="N28" s="91"/>
      <c r="O28" s="91"/>
      <c r="P28" s="91"/>
      <c r="Q28" s="91"/>
      <c r="R28" s="91"/>
      <c r="S28" s="3"/>
    </row>
    <row r="29" spans="1:19" s="7" customFormat="1" ht="40.5" customHeight="1">
      <c r="A29" s="2"/>
      <c r="B29" s="954" t="s">
        <v>112</v>
      </c>
      <c r="C29" s="560" t="s">
        <v>291</v>
      </c>
      <c r="D29" s="975" t="s">
        <v>264</v>
      </c>
      <c r="E29" s="987" t="s">
        <v>376</v>
      </c>
      <c r="F29" s="887"/>
      <c r="G29" s="891">
        <f>F29-H29</f>
        <v>0</v>
      </c>
      <c r="H29" s="895">
        <f>F29*0.05</f>
        <v>0</v>
      </c>
      <c r="I29" s="879"/>
      <c r="J29" s="882"/>
      <c r="K29" s="79"/>
      <c r="L29" s="648"/>
      <c r="M29" s="650"/>
      <c r="N29" s="652"/>
      <c r="O29" s="652"/>
      <c r="P29" s="660"/>
      <c r="Q29" s="645"/>
      <c r="R29" s="643"/>
      <c r="S29" s="3"/>
    </row>
    <row r="30" spans="1:19" s="7" customFormat="1" ht="45" customHeight="1">
      <c r="A30" s="2"/>
      <c r="B30" s="955"/>
      <c r="C30" s="561"/>
      <c r="D30" s="976"/>
      <c r="E30" s="988"/>
      <c r="F30" s="888"/>
      <c r="G30" s="892"/>
      <c r="H30" s="896"/>
      <c r="I30" s="880"/>
      <c r="J30" s="883"/>
      <c r="K30" s="79"/>
      <c r="L30" s="648"/>
      <c r="M30" s="651"/>
      <c r="N30" s="653"/>
      <c r="O30" s="659"/>
      <c r="P30" s="660"/>
      <c r="Q30" s="645"/>
      <c r="R30" s="643"/>
      <c r="S30" s="3"/>
    </row>
    <row r="31" spans="1:19" s="7" customFormat="1" ht="33.75" customHeight="1">
      <c r="A31" s="2"/>
      <c r="B31" s="955"/>
      <c r="C31" s="561"/>
      <c r="D31" s="976"/>
      <c r="E31" s="989"/>
      <c r="F31" s="889"/>
      <c r="G31" s="893"/>
      <c r="H31" s="896"/>
      <c r="I31" s="881"/>
      <c r="J31" s="884"/>
      <c r="K31" s="79"/>
      <c r="L31" s="649"/>
      <c r="M31" s="651"/>
      <c r="N31" s="653"/>
      <c r="O31" s="659"/>
      <c r="P31" s="644"/>
      <c r="Q31" s="645"/>
      <c r="R31" s="643"/>
      <c r="S31" s="3"/>
    </row>
    <row r="32" spans="1:19" s="7" customFormat="1" ht="34.5" customHeight="1" thickBot="1">
      <c r="A32" s="2"/>
      <c r="B32" s="956"/>
      <c r="C32" s="562"/>
      <c r="D32" s="977"/>
      <c r="E32" s="990"/>
      <c r="F32" s="890"/>
      <c r="G32" s="894"/>
      <c r="H32" s="897"/>
      <c r="I32" s="881"/>
      <c r="J32" s="884"/>
      <c r="K32" s="52"/>
      <c r="L32" s="649"/>
      <c r="M32" s="646"/>
      <c r="N32" s="646"/>
      <c r="O32" s="659"/>
      <c r="P32" s="644"/>
      <c r="Q32" s="646"/>
      <c r="R32" s="643"/>
      <c r="S32" s="3"/>
    </row>
    <row r="33" spans="1:19" s="7" customFormat="1" ht="41.25" customHeight="1">
      <c r="A33" s="2"/>
      <c r="B33" s="580" t="s">
        <v>107</v>
      </c>
      <c r="C33" s="639" t="s">
        <v>140</v>
      </c>
      <c r="D33" s="898" t="s">
        <v>270</v>
      </c>
      <c r="E33" s="904" t="s">
        <v>268</v>
      </c>
      <c r="F33" s="887"/>
      <c r="G33" s="892">
        <f>F33-H33</f>
        <v>0</v>
      </c>
      <c r="H33" s="902">
        <f>F33*0.05</f>
        <v>0</v>
      </c>
      <c r="I33" s="879"/>
      <c r="J33" s="882"/>
      <c r="K33" s="87"/>
      <c r="L33" s="672"/>
      <c r="M33" s="651"/>
      <c r="N33" s="653"/>
      <c r="O33" s="652"/>
      <c r="P33" s="668"/>
      <c r="Q33" s="669"/>
      <c r="R33" s="643"/>
      <c r="S33" s="3"/>
    </row>
    <row r="34" spans="1:19" s="7" customFormat="1" ht="41.25" customHeight="1">
      <c r="A34" s="2"/>
      <c r="B34" s="580"/>
      <c r="C34" s="640"/>
      <c r="D34" s="899"/>
      <c r="E34" s="905"/>
      <c r="F34" s="888"/>
      <c r="G34" s="892"/>
      <c r="H34" s="896"/>
      <c r="I34" s="880"/>
      <c r="J34" s="883"/>
      <c r="K34" s="87"/>
      <c r="L34" s="648"/>
      <c r="M34" s="651"/>
      <c r="N34" s="646"/>
      <c r="O34" s="659"/>
      <c r="P34" s="644"/>
      <c r="Q34" s="670"/>
      <c r="R34" s="643"/>
      <c r="S34" s="3"/>
    </row>
    <row r="35" spans="1:19" s="7" customFormat="1" ht="30.75" customHeight="1">
      <c r="A35" s="2"/>
      <c r="B35" s="580"/>
      <c r="C35" s="640"/>
      <c r="D35" s="899"/>
      <c r="E35" s="905"/>
      <c r="F35" s="889"/>
      <c r="G35" s="893"/>
      <c r="H35" s="896"/>
      <c r="I35" s="881"/>
      <c r="J35" s="884"/>
      <c r="K35" s="87"/>
      <c r="L35" s="648"/>
      <c r="M35" s="651"/>
      <c r="N35" s="646"/>
      <c r="O35" s="659"/>
      <c r="P35" s="668"/>
      <c r="Q35" s="669"/>
      <c r="R35" s="643"/>
      <c r="S35" s="3"/>
    </row>
    <row r="36" spans="1:19" s="7" customFormat="1" ht="36" customHeight="1" thickBot="1">
      <c r="A36" s="2"/>
      <c r="B36" s="581"/>
      <c r="C36" s="654"/>
      <c r="D36" s="900"/>
      <c r="E36" s="906"/>
      <c r="F36" s="901"/>
      <c r="G36" s="893"/>
      <c r="H36" s="903"/>
      <c r="I36" s="881"/>
      <c r="J36" s="884"/>
      <c r="K36" s="87"/>
      <c r="L36" s="648"/>
      <c r="M36" s="651"/>
      <c r="N36" s="646"/>
      <c r="O36" s="659"/>
      <c r="P36" s="644"/>
      <c r="Q36" s="670"/>
      <c r="R36" s="643"/>
      <c r="S36" s="3"/>
    </row>
    <row r="37" spans="2:19" ht="35.25" customHeight="1">
      <c r="B37" s="695" t="s">
        <v>11</v>
      </c>
      <c r="C37" s="640" t="s">
        <v>141</v>
      </c>
      <c r="D37" s="859" t="s">
        <v>275</v>
      </c>
      <c r="E37" s="869" t="s">
        <v>10</v>
      </c>
      <c r="F37" s="845"/>
      <c r="G37" s="951">
        <f>F37-H37</f>
        <v>0</v>
      </c>
      <c r="H37" s="958">
        <f>F37*0.05</f>
        <v>0</v>
      </c>
      <c r="I37" s="879"/>
      <c r="J37" s="882"/>
      <c r="K37" s="87"/>
      <c r="L37" s="673"/>
      <c r="M37" s="659"/>
      <c r="N37" s="678"/>
      <c r="O37" s="53"/>
      <c r="P37" s="3"/>
      <c r="Q37" s="3"/>
      <c r="R37" s="3"/>
      <c r="S37" s="3"/>
    </row>
    <row r="38" spans="1:19" s="7" customFormat="1" ht="35.25" customHeight="1">
      <c r="A38" s="2"/>
      <c r="B38" s="696"/>
      <c r="C38" s="640"/>
      <c r="D38" s="859"/>
      <c r="E38" s="870"/>
      <c r="F38" s="855"/>
      <c r="G38" s="952"/>
      <c r="H38" s="959"/>
      <c r="I38" s="880"/>
      <c r="J38" s="883"/>
      <c r="K38" s="87"/>
      <c r="L38" s="673"/>
      <c r="M38" s="659"/>
      <c r="N38" s="678"/>
      <c r="O38" s="53"/>
      <c r="P38" s="3"/>
      <c r="Q38" s="3"/>
      <c r="R38" s="3"/>
      <c r="S38" s="3"/>
    </row>
    <row r="39" spans="1:19" s="7" customFormat="1" ht="30.75" customHeight="1">
      <c r="A39" s="2"/>
      <c r="B39" s="696"/>
      <c r="C39" s="640"/>
      <c r="D39" s="860"/>
      <c r="E39" s="870"/>
      <c r="F39" s="855"/>
      <c r="G39" s="952"/>
      <c r="H39" s="960"/>
      <c r="I39" s="881"/>
      <c r="J39" s="884"/>
      <c r="K39" s="87"/>
      <c r="L39" s="673"/>
      <c r="M39" s="659"/>
      <c r="N39" s="678"/>
      <c r="O39" s="53"/>
      <c r="P39" s="3"/>
      <c r="Q39" s="3"/>
      <c r="R39" s="3"/>
      <c r="S39" s="3"/>
    </row>
    <row r="40" spans="1:19" s="7" customFormat="1" ht="29.25" customHeight="1" thickBot="1">
      <c r="A40" s="2"/>
      <c r="B40" s="580"/>
      <c r="C40" s="640"/>
      <c r="D40" s="860"/>
      <c r="E40" s="870"/>
      <c r="F40" s="856"/>
      <c r="G40" s="953"/>
      <c r="H40" s="960"/>
      <c r="I40" s="881"/>
      <c r="J40" s="884"/>
      <c r="K40" s="52"/>
      <c r="L40" s="694"/>
      <c r="M40" s="659"/>
      <c r="N40" s="678"/>
      <c r="O40" s="53"/>
      <c r="P40" s="3"/>
      <c r="Q40" s="3"/>
      <c r="R40" s="3"/>
      <c r="S40" s="3"/>
    </row>
    <row r="41" spans="2:19" ht="92.25" customHeight="1">
      <c r="B41" s="679" t="s">
        <v>12</v>
      </c>
      <c r="C41" s="639" t="s">
        <v>155</v>
      </c>
      <c r="D41" s="997" t="s">
        <v>277</v>
      </c>
      <c r="E41" s="869" t="s">
        <v>113</v>
      </c>
      <c r="F41" s="845"/>
      <c r="G41" s="991">
        <f>F41-H41</f>
        <v>0</v>
      </c>
      <c r="H41" s="1015">
        <f>F41*0.05</f>
        <v>0</v>
      </c>
      <c r="I41" s="879"/>
      <c r="J41" s="882"/>
      <c r="K41" s="87"/>
      <c r="L41" s="673"/>
      <c r="M41" s="674"/>
      <c r="N41" s="674"/>
      <c r="O41" s="53"/>
      <c r="P41" s="3"/>
      <c r="Q41" s="3"/>
      <c r="R41" s="3"/>
      <c r="S41" s="3"/>
    </row>
    <row r="42" spans="1:19" s="7" customFormat="1" ht="12" customHeight="1">
      <c r="A42" s="2"/>
      <c r="B42" s="957"/>
      <c r="C42" s="640"/>
      <c r="D42" s="1035"/>
      <c r="E42" s="870"/>
      <c r="F42" s="855"/>
      <c r="G42" s="992"/>
      <c r="H42" s="897"/>
      <c r="I42" s="880"/>
      <c r="J42" s="883"/>
      <c r="K42" s="52"/>
      <c r="L42" s="673"/>
      <c r="M42" s="674"/>
      <c r="N42" s="674"/>
      <c r="O42" s="53"/>
      <c r="P42" s="3"/>
      <c r="Q42" s="3"/>
      <c r="R42" s="3"/>
      <c r="S42" s="3"/>
    </row>
    <row r="43" spans="1:19" s="7" customFormat="1" ht="39.75" customHeight="1" thickBot="1">
      <c r="A43" s="2"/>
      <c r="B43" s="680"/>
      <c r="C43" s="681"/>
      <c r="D43" s="1036"/>
      <c r="E43" s="871"/>
      <c r="F43" s="846"/>
      <c r="G43" s="993"/>
      <c r="H43" s="1016"/>
      <c r="I43" s="881"/>
      <c r="J43" s="884"/>
      <c r="K43" s="87"/>
      <c r="L43" s="694"/>
      <c r="M43" s="537"/>
      <c r="N43" s="674"/>
      <c r="O43" s="53"/>
      <c r="P43" s="3"/>
      <c r="Q43" s="3"/>
      <c r="R43" s="3"/>
      <c r="S43" s="3"/>
    </row>
    <row r="44" spans="2:17" ht="33" customHeight="1" thickBot="1">
      <c r="B44" s="697" t="s">
        <v>127</v>
      </c>
      <c r="C44" s="698"/>
      <c r="D44" s="698"/>
      <c r="E44" s="698"/>
      <c r="F44" s="404">
        <f>SUM(F6:F43)</f>
        <v>0</v>
      </c>
      <c r="G44" s="403"/>
      <c r="H44" s="15"/>
      <c r="I44" s="15"/>
      <c r="J44" s="15"/>
      <c r="K44" s="15"/>
      <c r="L44" s="46"/>
      <c r="M44" s="46"/>
      <c r="N44" s="19"/>
      <c r="O44" s="44"/>
      <c r="P44" s="45"/>
      <c r="Q44" s="3"/>
    </row>
    <row r="45" spans="1:17" s="7" customFormat="1" ht="33" customHeight="1">
      <c r="A45" s="2"/>
      <c r="B45" s="47"/>
      <c r="C45" s="230"/>
      <c r="D45" s="48"/>
      <c r="E45" s="251"/>
      <c r="F45" s="260"/>
      <c r="G45" s="43"/>
      <c r="H45" s="15"/>
      <c r="I45" s="15"/>
      <c r="J45" s="15"/>
      <c r="K45" s="15"/>
      <c r="L45" s="46"/>
      <c r="M45" s="46"/>
      <c r="N45" s="19"/>
      <c r="O45" s="44"/>
      <c r="P45" s="45"/>
      <c r="Q45" s="3"/>
    </row>
    <row r="46" spans="1:17" s="7" customFormat="1" ht="15">
      <c r="A46" s="2"/>
      <c r="B46" s="13"/>
      <c r="C46" s="229"/>
      <c r="D46" s="13"/>
      <c r="E46" s="251"/>
      <c r="F46" s="251"/>
      <c r="G46" s="14"/>
      <c r="H46" s="15"/>
      <c r="I46" s="42"/>
      <c r="J46" s="42"/>
      <c r="K46" s="3"/>
      <c r="L46" s="3"/>
      <c r="M46" s="3"/>
      <c r="N46" s="3"/>
      <c r="O46" s="3"/>
      <c r="P46" s="3"/>
      <c r="Q46" s="3"/>
    </row>
    <row r="47" spans="1:17" s="7" customFormat="1" ht="15.75" thickBot="1">
      <c r="A47" s="2"/>
      <c r="B47" s="13"/>
      <c r="C47" s="229"/>
      <c r="D47" s="13"/>
      <c r="E47" s="251"/>
      <c r="F47" s="251"/>
      <c r="G47" s="14"/>
      <c r="H47" s="15"/>
      <c r="I47" s="28"/>
      <c r="J47" s="16"/>
      <c r="K47" s="22"/>
      <c r="L47" s="3"/>
      <c r="M47" s="3"/>
      <c r="N47" s="3"/>
      <c r="O47" s="3"/>
      <c r="P47" s="3"/>
      <c r="Q47" s="3"/>
    </row>
    <row r="48" spans="1:17" s="7" customFormat="1" ht="33.75" customHeight="1" thickBot="1">
      <c r="A48" s="2"/>
      <c r="B48" s="675" t="s">
        <v>81</v>
      </c>
      <c r="C48" s="676"/>
      <c r="D48" s="677"/>
      <c r="E48" s="252"/>
      <c r="F48" s="261"/>
      <c r="G48" s="14"/>
      <c r="H48" s="15"/>
      <c r="I48" s="12"/>
      <c r="J48" s="22"/>
      <c r="K48" s="22"/>
      <c r="L48" s="2"/>
      <c r="M48" s="2"/>
      <c r="N48" s="2"/>
      <c r="Q48" s="2"/>
    </row>
    <row r="49" spans="1:16" s="7" customFormat="1" ht="34.5" customHeight="1" thickBot="1">
      <c r="A49" s="2"/>
      <c r="B49" s="196" t="s">
        <v>0</v>
      </c>
      <c r="C49" s="353" t="s">
        <v>78</v>
      </c>
      <c r="D49" s="353" t="s">
        <v>30</v>
      </c>
      <c r="E49" s="290" t="s">
        <v>1</v>
      </c>
      <c r="F49" s="78" t="s">
        <v>15</v>
      </c>
      <c r="G49" s="210"/>
      <c r="H49" s="12"/>
      <c r="I49" s="22"/>
      <c r="J49" s="22"/>
      <c r="K49" s="22"/>
      <c r="L49" s="2"/>
      <c r="M49" s="2"/>
      <c r="P49" s="2"/>
    </row>
    <row r="50" spans="1:16" s="7" customFormat="1" ht="34.5" customHeight="1">
      <c r="A50" s="2"/>
      <c r="B50" s="999" t="s">
        <v>142</v>
      </c>
      <c r="C50" s="875" t="s">
        <v>143</v>
      </c>
      <c r="D50" s="864"/>
      <c r="E50" s="861" t="s">
        <v>271</v>
      </c>
      <c r="F50" s="857" t="s">
        <v>9</v>
      </c>
      <c r="G50" s="93"/>
      <c r="H50" s="12"/>
      <c r="I50" s="22"/>
      <c r="J50" s="22"/>
      <c r="K50" s="22"/>
      <c r="L50" s="2"/>
      <c r="M50" s="2"/>
      <c r="P50" s="2"/>
    </row>
    <row r="51" spans="1:16" s="7" customFormat="1" ht="34.5" customHeight="1" thickBot="1">
      <c r="A51" s="2"/>
      <c r="B51" s="1000"/>
      <c r="C51" s="876"/>
      <c r="D51" s="865"/>
      <c r="E51" s="862"/>
      <c r="F51" s="858"/>
      <c r="G51" s="93"/>
      <c r="H51" s="12"/>
      <c r="I51" s="22"/>
      <c r="J51" s="22"/>
      <c r="K51" s="22"/>
      <c r="L51" s="2"/>
      <c r="M51" s="2"/>
      <c r="P51" s="2"/>
    </row>
    <row r="52" spans="1:13" s="7" customFormat="1" ht="62.25" customHeight="1" thickBot="1" thickTop="1">
      <c r="A52" s="2"/>
      <c r="B52" s="1001"/>
      <c r="C52" s="358" t="s">
        <v>144</v>
      </c>
      <c r="D52" s="866"/>
      <c r="E52" s="863"/>
      <c r="F52" s="201" t="s">
        <v>10</v>
      </c>
      <c r="G52" s="93"/>
      <c r="H52" s="29"/>
      <c r="I52" s="22"/>
      <c r="J52" s="22"/>
      <c r="K52" s="2"/>
      <c r="L52" s="2"/>
      <c r="M52" s="2"/>
    </row>
    <row r="53" spans="1:13" s="7" customFormat="1" ht="62.25" customHeight="1" thickBot="1">
      <c r="A53" s="2"/>
      <c r="B53" s="263" t="s">
        <v>19</v>
      </c>
      <c r="C53" s="397" t="s">
        <v>145</v>
      </c>
      <c r="D53" s="357"/>
      <c r="E53" s="263" t="s">
        <v>272</v>
      </c>
      <c r="F53" s="393" t="s">
        <v>10</v>
      </c>
      <c r="G53" s="93"/>
      <c r="H53" s="29"/>
      <c r="I53" s="22"/>
      <c r="J53" s="22"/>
      <c r="K53" s="2"/>
      <c r="L53" s="2"/>
      <c r="M53" s="2"/>
    </row>
    <row r="54" spans="1:16" s="7" customFormat="1" ht="63.75" customHeight="1" thickBot="1">
      <c r="A54" s="2"/>
      <c r="B54" s="263" t="s">
        <v>18</v>
      </c>
      <c r="C54" s="397" t="s">
        <v>146</v>
      </c>
      <c r="D54" s="357"/>
      <c r="E54" s="263" t="s">
        <v>265</v>
      </c>
      <c r="F54" s="393" t="s">
        <v>9</v>
      </c>
      <c r="G54" s="93"/>
      <c r="H54" s="29"/>
      <c r="I54" s="22"/>
      <c r="J54" s="22"/>
      <c r="K54" s="2"/>
      <c r="L54" s="2"/>
      <c r="M54" s="2"/>
      <c r="P54" s="2"/>
    </row>
    <row r="55" spans="1:13" s="7" customFormat="1" ht="64.5" customHeight="1" thickBot="1">
      <c r="A55" s="2"/>
      <c r="B55" s="402" t="s">
        <v>72</v>
      </c>
      <c r="C55" s="397" t="s">
        <v>147</v>
      </c>
      <c r="D55" s="357"/>
      <c r="E55" s="389" t="s">
        <v>292</v>
      </c>
      <c r="F55" s="363" t="s">
        <v>9</v>
      </c>
      <c r="G55" s="537"/>
      <c r="H55" s="29"/>
      <c r="I55" s="22"/>
      <c r="J55" s="22"/>
      <c r="K55" s="2"/>
      <c r="L55" s="2"/>
      <c r="M55" s="2"/>
    </row>
    <row r="56" spans="1:13" s="7" customFormat="1" ht="74.25" customHeight="1" thickBot="1">
      <c r="A56" s="2"/>
      <c r="B56" s="1045" t="s">
        <v>148</v>
      </c>
      <c r="C56" s="401" t="s">
        <v>149</v>
      </c>
      <c r="D56" s="877"/>
      <c r="E56" s="265" t="s">
        <v>266</v>
      </c>
      <c r="F56" s="392" t="s">
        <v>9</v>
      </c>
      <c r="G56" s="537"/>
      <c r="H56" s="29"/>
      <c r="I56" s="22"/>
      <c r="J56" s="22"/>
      <c r="K56" s="2"/>
      <c r="L56" s="2"/>
      <c r="M56" s="2"/>
    </row>
    <row r="57" spans="1:13" s="7" customFormat="1" ht="73.5" customHeight="1" thickBot="1" thickTop="1">
      <c r="A57" s="2"/>
      <c r="B57" s="1046"/>
      <c r="C57" s="358" t="s">
        <v>150</v>
      </c>
      <c r="D57" s="878"/>
      <c r="E57" s="390" t="s">
        <v>267</v>
      </c>
      <c r="F57" s="391" t="s">
        <v>22</v>
      </c>
      <c r="G57" s="184"/>
      <c r="H57" s="6"/>
      <c r="I57" s="22"/>
      <c r="J57" s="22"/>
      <c r="K57" s="2"/>
      <c r="L57" s="2"/>
      <c r="M57" s="2"/>
    </row>
    <row r="58" spans="1:13" s="7" customFormat="1" ht="61.5" customHeight="1" thickBot="1">
      <c r="A58" s="2"/>
      <c r="B58" s="400" t="s">
        <v>73</v>
      </c>
      <c r="C58" s="397" t="s">
        <v>151</v>
      </c>
      <c r="D58" s="335"/>
      <c r="E58" s="262" t="s">
        <v>278</v>
      </c>
      <c r="F58" s="359" t="s">
        <v>9</v>
      </c>
      <c r="G58" s="184"/>
      <c r="H58" s="29"/>
      <c r="I58" s="22"/>
      <c r="J58" s="22"/>
      <c r="K58" s="2"/>
      <c r="L58" s="2"/>
      <c r="M58" s="2"/>
    </row>
    <row r="59" spans="1:16" s="7" customFormat="1" ht="95.25" customHeight="1" thickBot="1">
      <c r="A59" s="2"/>
      <c r="B59" s="399" t="s">
        <v>74</v>
      </c>
      <c r="C59" s="398" t="s">
        <v>152</v>
      </c>
      <c r="D59" s="357"/>
      <c r="E59" s="389" t="s">
        <v>17</v>
      </c>
      <c r="F59" s="388" t="s">
        <v>22</v>
      </c>
      <c r="G59" s="183"/>
      <c r="H59" s="29"/>
      <c r="I59" s="22"/>
      <c r="J59" s="22"/>
      <c r="K59" s="2"/>
      <c r="L59" s="2"/>
      <c r="M59" s="2"/>
      <c r="P59" s="2"/>
    </row>
    <row r="60" spans="1:12" s="7" customFormat="1" ht="70.5" customHeight="1" thickBot="1">
      <c r="A60" s="2"/>
      <c r="B60" s="396" t="s">
        <v>20</v>
      </c>
      <c r="C60" s="397" t="s">
        <v>16</v>
      </c>
      <c r="D60" s="335"/>
      <c r="E60" s="264" t="s">
        <v>276</v>
      </c>
      <c r="F60" s="867" t="s">
        <v>113</v>
      </c>
      <c r="G60" s="51"/>
      <c r="H60" s="29"/>
      <c r="I60" s="22"/>
      <c r="J60" s="22"/>
      <c r="K60" s="2"/>
      <c r="L60" s="2"/>
    </row>
    <row r="61" spans="1:11" s="7" customFormat="1" ht="73.5" customHeight="1" thickBot="1">
      <c r="A61" s="2"/>
      <c r="B61" s="395" t="s">
        <v>21</v>
      </c>
      <c r="C61" s="394" t="s">
        <v>156</v>
      </c>
      <c r="D61" s="385"/>
      <c r="E61" s="387" t="s">
        <v>276</v>
      </c>
      <c r="F61" s="868"/>
      <c r="G61" s="51"/>
      <c r="H61" s="6"/>
      <c r="I61" s="22"/>
      <c r="J61" s="22"/>
      <c r="K61" s="2"/>
    </row>
    <row r="62" spans="1:11" s="7" customFormat="1" ht="43.5" customHeight="1" thickBot="1">
      <c r="A62" s="2"/>
      <c r="B62" s="521" t="s">
        <v>79</v>
      </c>
      <c r="C62" s="522"/>
      <c r="D62" s="384">
        <f>SUM(D50:D61)</f>
        <v>0</v>
      </c>
      <c r="E62" s="386"/>
      <c r="F62" s="251"/>
      <c r="G62" s="14"/>
      <c r="H62" s="15"/>
      <c r="I62" s="22"/>
      <c r="J62" s="22"/>
      <c r="K62" s="2"/>
    </row>
    <row r="63" spans="1:12" s="7" customFormat="1" ht="15">
      <c r="A63" s="2"/>
      <c r="B63" s="20"/>
      <c r="C63" s="143"/>
      <c r="D63" s="20"/>
      <c r="E63" s="251"/>
      <c r="F63" s="251"/>
      <c r="G63" s="14"/>
      <c r="H63" s="15"/>
      <c r="I63" s="12"/>
      <c r="J63" s="22"/>
      <c r="K63" s="22"/>
      <c r="L63" s="2"/>
    </row>
    <row r="64" spans="1:12" s="7" customFormat="1" ht="15.75" thickBot="1">
      <c r="A64" s="2"/>
      <c r="B64" s="20"/>
      <c r="C64" s="143"/>
      <c r="D64" s="20"/>
      <c r="E64" s="251"/>
      <c r="F64" s="251"/>
      <c r="G64" s="14"/>
      <c r="H64" s="15"/>
      <c r="I64" s="12"/>
      <c r="J64" s="22"/>
      <c r="K64" s="22"/>
      <c r="L64" s="2"/>
    </row>
    <row r="65" spans="1:12" s="7" customFormat="1" ht="31.5" customHeight="1" thickBot="1">
      <c r="A65" s="2"/>
      <c r="B65" s="715" t="s">
        <v>381</v>
      </c>
      <c r="C65" s="716"/>
      <c r="D65" s="717"/>
      <c r="E65" s="251"/>
      <c r="F65" s="718"/>
      <c r="G65" s="719"/>
      <c r="H65" s="719"/>
      <c r="I65" s="12"/>
      <c r="J65" s="22"/>
      <c r="K65" s="22"/>
      <c r="L65" s="2"/>
    </row>
    <row r="66" spans="1:11" s="7" customFormat="1" ht="60.75" customHeight="1" thickBot="1">
      <c r="A66" s="2"/>
      <c r="B66" s="76" t="s">
        <v>80</v>
      </c>
      <c r="C66" s="76" t="s">
        <v>332</v>
      </c>
      <c r="D66" s="75" t="s">
        <v>56</v>
      </c>
      <c r="E66" s="77" t="s">
        <v>382</v>
      </c>
      <c r="F66" s="383" t="s">
        <v>380</v>
      </c>
      <c r="G66" s="28"/>
      <c r="H66" s="22"/>
      <c r="I66" s="22"/>
      <c r="J66" s="2"/>
      <c r="K66" s="2"/>
    </row>
    <row r="67" spans="1:11" s="7" customFormat="1" ht="66" customHeight="1">
      <c r="A67" s="2"/>
      <c r="B67" s="720" t="s">
        <v>75</v>
      </c>
      <c r="C67" s="1002" t="s">
        <v>77</v>
      </c>
      <c r="D67" s="849"/>
      <c r="E67" s="852">
        <f>D67-F67</f>
        <v>0</v>
      </c>
      <c r="F67" s="912">
        <f>D67*0.05</f>
        <v>0</v>
      </c>
      <c r="G67" s="15"/>
      <c r="H67" s="12"/>
      <c r="I67" s="22"/>
      <c r="J67" s="22"/>
      <c r="K67" s="2"/>
    </row>
    <row r="68" spans="1:11" s="7" customFormat="1" ht="45" customHeight="1">
      <c r="A68" s="2"/>
      <c r="B68" s="721"/>
      <c r="C68" s="1003"/>
      <c r="D68" s="850"/>
      <c r="E68" s="853"/>
      <c r="F68" s="913"/>
      <c r="G68" s="15"/>
      <c r="H68" s="12"/>
      <c r="I68" s="22"/>
      <c r="J68" s="22"/>
      <c r="K68" s="2"/>
    </row>
    <row r="69" spans="1:11" s="7" customFormat="1" ht="46.5" customHeight="1" thickBot="1">
      <c r="A69" s="2"/>
      <c r="B69" s="721"/>
      <c r="C69" s="1004"/>
      <c r="D69" s="851"/>
      <c r="E69" s="854"/>
      <c r="F69" s="914"/>
      <c r="G69" s="15"/>
      <c r="H69" s="12"/>
      <c r="I69" s="22"/>
      <c r="J69" s="22"/>
      <c r="K69" s="2"/>
    </row>
    <row r="70" spans="1:12" s="7" customFormat="1" ht="43.5" customHeight="1">
      <c r="A70" s="2"/>
      <c r="B70" s="735" t="s">
        <v>57</v>
      </c>
      <c r="C70" s="738" t="s">
        <v>157</v>
      </c>
      <c r="D70" s="1008"/>
      <c r="E70" s="872">
        <f>D70-F70</f>
        <v>0</v>
      </c>
      <c r="F70" s="912">
        <f>D70*0.05</f>
        <v>0</v>
      </c>
      <c r="G70" s="15"/>
      <c r="H70" s="28"/>
      <c r="I70" s="22"/>
      <c r="J70" s="22"/>
      <c r="K70" s="22"/>
      <c r="L70" s="2"/>
    </row>
    <row r="71" spans="1:12" s="7" customFormat="1" ht="43.5" customHeight="1">
      <c r="A71" s="2"/>
      <c r="B71" s="736"/>
      <c r="C71" s="739"/>
      <c r="D71" s="1009"/>
      <c r="E71" s="873"/>
      <c r="F71" s="913"/>
      <c r="G71" s="14"/>
      <c r="H71" s="15"/>
      <c r="I71" s="22"/>
      <c r="J71" s="22"/>
      <c r="K71" s="22"/>
      <c r="L71" s="2"/>
    </row>
    <row r="72" spans="1:12" s="7" customFormat="1" ht="43.5" customHeight="1" thickBot="1">
      <c r="A72" s="2"/>
      <c r="B72" s="737"/>
      <c r="C72" s="740"/>
      <c r="D72" s="1010"/>
      <c r="E72" s="874"/>
      <c r="F72" s="914"/>
      <c r="G72" s="14"/>
      <c r="H72" s="15"/>
      <c r="I72" s="22"/>
      <c r="J72" s="22"/>
      <c r="K72" s="22"/>
      <c r="L72" s="2"/>
    </row>
    <row r="73" spans="1:12" s="7" customFormat="1" ht="46.5" customHeight="1">
      <c r="A73" s="2"/>
      <c r="B73" s="755" t="s">
        <v>58</v>
      </c>
      <c r="C73" s="1005" t="s">
        <v>158</v>
      </c>
      <c r="D73" s="1038"/>
      <c r="E73" s="907">
        <f>D73-F73</f>
        <v>0</v>
      </c>
      <c r="F73" s="912">
        <f>D73*0.05</f>
        <v>0</v>
      </c>
      <c r="G73" s="14"/>
      <c r="H73" s="15"/>
      <c r="I73" s="22"/>
      <c r="J73" s="22"/>
      <c r="K73" s="22"/>
      <c r="L73" s="2"/>
    </row>
    <row r="74" spans="1:12" s="7" customFormat="1" ht="46.5" customHeight="1">
      <c r="A74" s="2"/>
      <c r="B74" s="756"/>
      <c r="C74" s="1003"/>
      <c r="D74" s="1039"/>
      <c r="E74" s="853"/>
      <c r="F74" s="913"/>
      <c r="G74" s="14"/>
      <c r="H74" s="15"/>
      <c r="I74" s="22"/>
      <c r="J74" s="22"/>
      <c r="K74" s="22"/>
      <c r="L74" s="2"/>
    </row>
    <row r="75" spans="1:12" s="7" customFormat="1" ht="46.5" customHeight="1" thickBot="1">
      <c r="A75" s="2"/>
      <c r="B75" s="1037"/>
      <c r="C75" s="1004"/>
      <c r="D75" s="1039"/>
      <c r="E75" s="854"/>
      <c r="F75" s="914"/>
      <c r="G75" s="14"/>
      <c r="H75" s="15"/>
      <c r="I75" s="22"/>
      <c r="J75" s="22"/>
      <c r="K75" s="22"/>
      <c r="L75" s="2"/>
    </row>
    <row r="76" spans="1:12" s="7" customFormat="1" ht="56.25" customHeight="1" thickBot="1">
      <c r="A76" s="3"/>
      <c r="B76" s="755" t="s">
        <v>59</v>
      </c>
      <c r="C76" s="738" t="s">
        <v>153</v>
      </c>
      <c r="D76" s="908"/>
      <c r="E76" s="910">
        <f>D76-F76</f>
        <v>0</v>
      </c>
      <c r="F76" s="912">
        <f>D76*0.05</f>
        <v>0</v>
      </c>
      <c r="G76" s="14"/>
      <c r="H76" s="15"/>
      <c r="I76" s="22"/>
      <c r="J76" s="22"/>
      <c r="K76" s="22"/>
      <c r="L76" s="2"/>
    </row>
    <row r="77" spans="1:12" s="7" customFormat="1" ht="56.25" customHeight="1" thickBot="1">
      <c r="A77" s="3"/>
      <c r="B77" s="756"/>
      <c r="C77" s="739"/>
      <c r="D77" s="909"/>
      <c r="E77" s="911"/>
      <c r="F77" s="913"/>
      <c r="G77" s="14"/>
      <c r="H77" s="380"/>
      <c r="I77" s="22"/>
      <c r="J77" s="22"/>
      <c r="K77" s="22"/>
      <c r="L77" s="2"/>
    </row>
    <row r="78" spans="1:12" s="7" customFormat="1" ht="56.25" customHeight="1">
      <c r="A78" s="2"/>
      <c r="B78" s="843" t="s">
        <v>60</v>
      </c>
      <c r="C78" s="1006" t="s">
        <v>159</v>
      </c>
      <c r="D78" s="845"/>
      <c r="E78" s="847">
        <f>D78-F78</f>
        <v>0</v>
      </c>
      <c r="F78" s="841">
        <f>D78*0.05</f>
        <v>0</v>
      </c>
      <c r="G78" s="14"/>
      <c r="H78" s="15"/>
      <c r="I78" s="22"/>
      <c r="J78" s="22"/>
      <c r="K78" s="22"/>
      <c r="L78" s="2"/>
    </row>
    <row r="79" spans="1:12" s="7" customFormat="1" ht="56.25" customHeight="1" thickBot="1">
      <c r="A79" s="2"/>
      <c r="B79" s="844"/>
      <c r="C79" s="1007"/>
      <c r="D79" s="846"/>
      <c r="E79" s="848"/>
      <c r="F79" s="842"/>
      <c r="G79" s="14"/>
      <c r="H79" s="15"/>
      <c r="I79" s="22"/>
      <c r="J79" s="22"/>
      <c r="K79" s="22"/>
      <c r="L79" s="2"/>
    </row>
    <row r="80" spans="1:13" s="7" customFormat="1" ht="33" customHeight="1">
      <c r="A80" s="2"/>
      <c r="B80" s="1044" t="s">
        <v>61</v>
      </c>
      <c r="C80" s="796" t="s">
        <v>371</v>
      </c>
      <c r="D80" s="1040"/>
      <c r="E80" s="1042">
        <f>D80-F80</f>
        <v>0</v>
      </c>
      <c r="F80" s="1047">
        <f>D80*0.05</f>
        <v>0</v>
      </c>
      <c r="G80" s="288"/>
      <c r="H80" s="14"/>
      <c r="I80" s="15"/>
      <c r="J80" s="22"/>
      <c r="K80" s="22"/>
      <c r="L80" s="22"/>
      <c r="M80" s="2"/>
    </row>
    <row r="81" spans="1:13" s="7" customFormat="1" ht="48" customHeight="1" thickBot="1">
      <c r="A81" s="2"/>
      <c r="B81" s="795"/>
      <c r="C81" s="797"/>
      <c r="D81" s="1041"/>
      <c r="E81" s="1043"/>
      <c r="F81" s="1048"/>
      <c r="G81" s="136"/>
      <c r="H81" s="14"/>
      <c r="I81" s="15"/>
      <c r="J81" s="22"/>
      <c r="K81" s="22"/>
      <c r="L81" s="22"/>
      <c r="M81" s="2"/>
    </row>
    <row r="82" spans="1:14" s="7" customFormat="1" ht="64.5" customHeight="1" thickBot="1">
      <c r="A82" s="2"/>
      <c r="B82" s="381"/>
      <c r="C82" s="382" t="s">
        <v>119</v>
      </c>
      <c r="D82" s="405">
        <f>SUM(D67:D81)</f>
        <v>0</v>
      </c>
      <c r="E82" s="379"/>
      <c r="F82" s="260"/>
      <c r="G82" s="49"/>
      <c r="H82" s="31"/>
      <c r="I82" s="14"/>
      <c r="J82" s="12"/>
      <c r="K82" s="22"/>
      <c r="L82" s="22"/>
      <c r="M82" s="22"/>
      <c r="N82" s="2"/>
    </row>
    <row r="83" spans="1:12" s="41" customFormat="1" ht="30.75" customHeight="1">
      <c r="A83" s="40"/>
      <c r="B83" s="781"/>
      <c r="C83" s="782"/>
      <c r="D83" s="782"/>
      <c r="E83" s="782"/>
      <c r="F83" s="782"/>
      <c r="G83" s="782"/>
      <c r="H83" s="782"/>
      <c r="I83" s="14"/>
      <c r="J83" s="12"/>
      <c r="K83" s="22"/>
      <c r="L83" s="22"/>
    </row>
    <row r="84" spans="1:12" s="7" customFormat="1" ht="30.75" customHeight="1">
      <c r="A84" s="2"/>
      <c r="B84" s="32"/>
      <c r="C84" s="144"/>
      <c r="D84" s="30"/>
      <c r="E84" s="251"/>
      <c r="F84" s="266"/>
      <c r="G84" s="14"/>
      <c r="H84" s="15"/>
      <c r="I84" s="38"/>
      <c r="J84" s="39"/>
      <c r="K84" s="39"/>
      <c r="L84" s="40"/>
    </row>
    <row r="85" spans="1:12" s="7" customFormat="1" ht="7.5" customHeight="1" thickBot="1">
      <c r="A85" s="2"/>
      <c r="B85" s="32"/>
      <c r="C85" s="144"/>
      <c r="D85" s="30"/>
      <c r="E85" s="251"/>
      <c r="F85" s="266"/>
      <c r="G85" s="14"/>
      <c r="H85" s="15"/>
      <c r="I85" s="12"/>
      <c r="J85" s="22"/>
      <c r="K85" s="22"/>
      <c r="L85" s="2"/>
    </row>
    <row r="86" spans="1:10" s="7" customFormat="1" ht="30.75" customHeight="1" thickBot="1">
      <c r="A86" s="2"/>
      <c r="B86" s="759" t="s">
        <v>370</v>
      </c>
      <c r="C86" s="760"/>
      <c r="D86" s="761"/>
      <c r="E86" s="271"/>
      <c r="F86" s="267"/>
      <c r="G86" s="15"/>
      <c r="H86" s="22"/>
      <c r="I86" s="22"/>
      <c r="J86" s="2"/>
    </row>
    <row r="87" spans="1:14" s="7" customFormat="1" ht="57" customHeight="1" thickBot="1">
      <c r="A87" s="2"/>
      <c r="B87" s="278" t="s">
        <v>31</v>
      </c>
      <c r="C87" s="70" t="s">
        <v>118</v>
      </c>
      <c r="D87" s="74" t="s">
        <v>117</v>
      </c>
      <c r="E87" s="75" t="s">
        <v>385</v>
      </c>
      <c r="F87" s="75" t="s">
        <v>386</v>
      </c>
      <c r="G87" s="283" t="s">
        <v>53</v>
      </c>
      <c r="H87" s="283" t="s">
        <v>44</v>
      </c>
      <c r="I87" s="75" t="s">
        <v>384</v>
      </c>
      <c r="J87" s="271"/>
      <c r="K87" s="2"/>
      <c r="L87" s="22"/>
      <c r="M87" s="22"/>
      <c r="N87" s="2"/>
    </row>
    <row r="88" spans="1:14" s="7" customFormat="1" ht="15.75" customHeight="1" thickBot="1">
      <c r="A88" s="2"/>
      <c r="B88" s="929" t="s">
        <v>41</v>
      </c>
      <c r="C88" s="931" t="s">
        <v>42</v>
      </c>
      <c r="D88" s="923"/>
      <c r="E88" s="926">
        <f>D88*0.05</f>
        <v>0</v>
      </c>
      <c r="F88" s="861">
        <f>D88-E88</f>
        <v>0</v>
      </c>
      <c r="G88" s="468" t="s">
        <v>39</v>
      </c>
      <c r="H88" s="216" t="s">
        <v>108</v>
      </c>
      <c r="I88" s="469" t="s">
        <v>388</v>
      </c>
      <c r="J88" s="775"/>
      <c r="K88" s="22"/>
      <c r="L88" s="22"/>
      <c r="M88" s="22"/>
      <c r="N88" s="2"/>
    </row>
    <row r="89" spans="1:14" s="7" customFormat="1" ht="27.75" customHeight="1">
      <c r="A89" s="2"/>
      <c r="B89" s="930"/>
      <c r="C89" s="932"/>
      <c r="D89" s="924"/>
      <c r="E89" s="927"/>
      <c r="F89" s="933"/>
      <c r="G89" s="917">
        <f>D88*12</f>
        <v>0</v>
      </c>
      <c r="H89" s="920">
        <f>D88*5</f>
        <v>0</v>
      </c>
      <c r="I89" s="935">
        <f>E88*17</f>
        <v>0</v>
      </c>
      <c r="J89" s="775"/>
      <c r="K89" s="22"/>
      <c r="L89" s="22"/>
      <c r="M89" s="22"/>
      <c r="N89" s="2"/>
    </row>
    <row r="90" spans="1:14" s="7" customFormat="1" ht="35.25" customHeight="1">
      <c r="A90" s="2"/>
      <c r="B90" s="334" t="s">
        <v>154</v>
      </c>
      <c r="C90" s="65" t="s">
        <v>43</v>
      </c>
      <c r="D90" s="924"/>
      <c r="E90" s="927"/>
      <c r="F90" s="933"/>
      <c r="G90" s="918"/>
      <c r="H90" s="921"/>
      <c r="I90" s="936"/>
      <c r="J90" s="780"/>
      <c r="K90" s="22"/>
      <c r="L90" s="22"/>
      <c r="M90" s="22"/>
      <c r="N90" s="2"/>
    </row>
    <row r="91" spans="1:14" s="7" customFormat="1" ht="36.75" customHeight="1" thickBot="1">
      <c r="A91" s="2"/>
      <c r="B91" s="336" t="s">
        <v>110</v>
      </c>
      <c r="C91" s="203" t="s">
        <v>37</v>
      </c>
      <c r="D91" s="925"/>
      <c r="E91" s="928"/>
      <c r="F91" s="934"/>
      <c r="G91" s="919"/>
      <c r="H91" s="922"/>
      <c r="I91" s="937"/>
      <c r="J91" s="775"/>
      <c r="K91" s="22"/>
      <c r="L91" s="22"/>
      <c r="M91" s="22"/>
      <c r="N91" s="2"/>
    </row>
    <row r="92" spans="1:10" s="7" customFormat="1" ht="30.75" customHeight="1">
      <c r="A92" s="2"/>
      <c r="B92" s="757" t="s">
        <v>116</v>
      </c>
      <c r="C92" s="758"/>
      <c r="D92" s="34"/>
      <c r="E92" s="253"/>
      <c r="F92" s="253"/>
      <c r="G92" s="15"/>
      <c r="H92" s="22"/>
      <c r="I92" s="12"/>
      <c r="J92" s="22"/>
    </row>
    <row r="93" spans="1:10" s="7" customFormat="1" ht="15">
      <c r="A93" s="2"/>
      <c r="B93" s="20"/>
      <c r="C93" s="143"/>
      <c r="D93" s="20"/>
      <c r="E93" s="251"/>
      <c r="F93" s="251"/>
      <c r="G93" s="15"/>
      <c r="H93" s="22"/>
      <c r="I93" s="22"/>
      <c r="J93" s="2"/>
    </row>
    <row r="94" spans="1:11" s="7" customFormat="1" ht="15">
      <c r="A94" s="2"/>
      <c r="B94" s="20"/>
      <c r="C94" s="143"/>
      <c r="D94" s="20"/>
      <c r="E94" s="251"/>
      <c r="F94" s="251"/>
      <c r="G94" s="14"/>
      <c r="H94" s="15"/>
      <c r="I94" s="12"/>
      <c r="J94" s="22"/>
      <c r="K94" s="2"/>
    </row>
    <row r="95" spans="1:12" s="7" customFormat="1" ht="15">
      <c r="A95" s="2"/>
      <c r="B95" s="20"/>
      <c r="C95" s="143"/>
      <c r="D95" s="20"/>
      <c r="E95" s="251"/>
      <c r="F95" s="251"/>
      <c r="G95" s="14"/>
      <c r="H95" s="15"/>
      <c r="I95" s="12"/>
      <c r="J95" s="22"/>
      <c r="K95" s="22"/>
      <c r="L95" s="2"/>
    </row>
    <row r="96" spans="2:12" ht="15.75" thickBot="1">
      <c r="B96" s="17"/>
      <c r="C96" s="145"/>
      <c r="D96" s="18"/>
      <c r="E96" s="254"/>
      <c r="F96" s="258"/>
      <c r="G96" s="2"/>
      <c r="H96" s="12"/>
      <c r="I96" s="28"/>
      <c r="J96" s="2"/>
      <c r="K96" s="22"/>
      <c r="L96" s="2"/>
    </row>
    <row r="97" spans="2:11" ht="30" customHeight="1" thickBot="1">
      <c r="B97" s="759" t="s">
        <v>369</v>
      </c>
      <c r="C97" s="760"/>
      <c r="D97" s="761"/>
      <c r="E97" s="406"/>
      <c r="F97" s="267"/>
      <c r="G97" s="8"/>
      <c r="H97" s="11"/>
      <c r="I97" s="27"/>
      <c r="J97" s="2"/>
      <c r="K97" s="2"/>
    </row>
    <row r="98" spans="2:11" ht="26.25" customHeight="1" thickBot="1">
      <c r="B98" s="762" t="s">
        <v>31</v>
      </c>
      <c r="C98" s="764" t="s">
        <v>387</v>
      </c>
      <c r="D98" s="801" t="s">
        <v>50</v>
      </c>
      <c r="E98" s="187" t="s">
        <v>285</v>
      </c>
      <c r="F98" s="187" t="s">
        <v>51</v>
      </c>
      <c r="G98" s="188" t="s">
        <v>52</v>
      </c>
      <c r="H98" s="23"/>
      <c r="I98" s="2"/>
      <c r="J98" s="2"/>
      <c r="K98" s="2"/>
    </row>
    <row r="99" spans="1:11" s="7" customFormat="1" ht="16.5" customHeight="1" thickBot="1">
      <c r="A99" s="2"/>
      <c r="B99" s="763"/>
      <c r="C99" s="765"/>
      <c r="D99" s="802"/>
      <c r="E99" s="411" t="s">
        <v>109</v>
      </c>
      <c r="F99" s="224" t="s">
        <v>39</v>
      </c>
      <c r="G99" s="216" t="s">
        <v>39</v>
      </c>
      <c r="H99" s="23"/>
      <c r="I99" s="2"/>
      <c r="J99" s="2"/>
      <c r="K99" s="2"/>
    </row>
    <row r="100" spans="2:10" ht="34.5" customHeight="1">
      <c r="B100" s="333" t="s">
        <v>32</v>
      </c>
      <c r="C100" s="310" t="s">
        <v>33</v>
      </c>
      <c r="D100" s="923"/>
      <c r="E100" s="943">
        <f>D100*7</f>
        <v>0</v>
      </c>
      <c r="F100" s="825">
        <f>D100*12</f>
        <v>0</v>
      </c>
      <c r="G100" s="828">
        <f>D100*12</f>
        <v>0</v>
      </c>
      <c r="H100" s="10"/>
      <c r="I100" s="2"/>
      <c r="J100" s="2"/>
    </row>
    <row r="101" spans="2:11" ht="29.25" customHeight="1">
      <c r="B101" s="337" t="s">
        <v>34</v>
      </c>
      <c r="C101" s="57" t="s">
        <v>35</v>
      </c>
      <c r="D101" s="949"/>
      <c r="E101" s="944"/>
      <c r="F101" s="826"/>
      <c r="G101" s="829"/>
      <c r="H101" s="10"/>
      <c r="I101" s="2"/>
      <c r="J101" s="2"/>
      <c r="K101" s="2"/>
    </row>
    <row r="102" spans="2:11" ht="25.5" customHeight="1">
      <c r="B102" s="269" t="s">
        <v>36</v>
      </c>
      <c r="C102" s="192" t="s">
        <v>37</v>
      </c>
      <c r="D102" s="949"/>
      <c r="E102" s="944"/>
      <c r="F102" s="826"/>
      <c r="G102" s="829"/>
      <c r="H102" s="10"/>
      <c r="I102" s="2"/>
      <c r="J102" s="2"/>
      <c r="K102" s="2"/>
    </row>
    <row r="103" spans="2:11" ht="40.5" customHeight="1">
      <c r="B103" s="941" t="s">
        <v>333</v>
      </c>
      <c r="C103" s="59" t="s">
        <v>23</v>
      </c>
      <c r="D103" s="949"/>
      <c r="E103" s="944"/>
      <c r="F103" s="826"/>
      <c r="G103" s="829"/>
      <c r="H103" s="10"/>
      <c r="I103" s="2"/>
      <c r="J103" s="2"/>
      <c r="K103" s="2"/>
    </row>
    <row r="104" spans="2:11" ht="40.5" customHeight="1" thickBot="1">
      <c r="B104" s="942"/>
      <c r="C104" s="190" t="s">
        <v>38</v>
      </c>
      <c r="D104" s="950"/>
      <c r="E104" s="945"/>
      <c r="F104" s="827"/>
      <c r="G104" s="830"/>
      <c r="H104" s="10"/>
      <c r="I104" s="9"/>
      <c r="J104" s="2"/>
      <c r="K104" s="2"/>
    </row>
    <row r="105" spans="1:12" s="7" customFormat="1" ht="33" customHeight="1">
      <c r="A105" s="2"/>
      <c r="B105" s="915" t="s">
        <v>82</v>
      </c>
      <c r="C105" s="915"/>
      <c r="D105" s="18"/>
      <c r="E105" s="255"/>
      <c r="F105" s="253"/>
      <c r="G105" s="207"/>
      <c r="H105" s="86"/>
      <c r="I105" s="10"/>
      <c r="J105" s="2"/>
      <c r="K105" s="2"/>
      <c r="L105"/>
    </row>
    <row r="106" spans="1:12" s="7" customFormat="1" ht="15">
      <c r="A106" s="2"/>
      <c r="B106" s="25"/>
      <c r="C106" s="122"/>
      <c r="D106" s="25"/>
      <c r="E106" s="256"/>
      <c r="F106" s="256"/>
      <c r="G106" s="9"/>
      <c r="H106" s="9"/>
      <c r="I106" s="9"/>
      <c r="J106" s="2"/>
      <c r="K106" s="2"/>
      <c r="L106" s="2"/>
    </row>
    <row r="107" spans="1:12" s="7" customFormat="1" ht="15.75" thickBot="1">
      <c r="A107" s="2"/>
      <c r="B107" s="25"/>
      <c r="C107" s="122"/>
      <c r="D107" s="25"/>
      <c r="E107" s="256"/>
      <c r="F107" s="256"/>
      <c r="G107" s="9"/>
      <c r="H107" s="9"/>
      <c r="I107" s="9"/>
      <c r="J107" s="2"/>
      <c r="K107" s="2"/>
      <c r="L107" s="2"/>
    </row>
    <row r="108" spans="2:12" ht="42" customHeight="1" thickBot="1">
      <c r="B108" s="759" t="s">
        <v>368</v>
      </c>
      <c r="C108" s="760"/>
      <c r="D108" s="761"/>
      <c r="E108" s="832"/>
      <c r="F108" s="833"/>
      <c r="G108" s="833"/>
      <c r="H108" s="833"/>
      <c r="I108" s="27"/>
      <c r="J108" s="2"/>
      <c r="K108" s="2"/>
      <c r="L108" s="2"/>
    </row>
    <row r="109" spans="2:11" ht="75.75" thickBot="1">
      <c r="B109" s="916" t="s">
        <v>31</v>
      </c>
      <c r="C109" s="836" t="s">
        <v>387</v>
      </c>
      <c r="D109" s="64" t="s">
        <v>45</v>
      </c>
      <c r="E109" s="70" t="s">
        <v>55</v>
      </c>
      <c r="F109" s="70" t="s">
        <v>46</v>
      </c>
      <c r="G109" s="135" t="s">
        <v>47</v>
      </c>
      <c r="H109" s="23"/>
      <c r="I109" s="2"/>
      <c r="J109" s="2"/>
      <c r="K109" s="2"/>
    </row>
    <row r="110" spans="1:11" s="7" customFormat="1" ht="15.75" thickBot="1">
      <c r="A110" s="2"/>
      <c r="B110" s="580"/>
      <c r="C110" s="837"/>
      <c r="D110" s="276" t="s">
        <v>39</v>
      </c>
      <c r="E110" s="225" t="s">
        <v>39</v>
      </c>
      <c r="F110" s="225" t="s">
        <v>39</v>
      </c>
      <c r="G110" s="219" t="s">
        <v>39</v>
      </c>
      <c r="H110" s="23"/>
      <c r="I110" s="2"/>
      <c r="J110" s="2"/>
      <c r="K110" s="2"/>
    </row>
    <row r="111" spans="2:11" ht="41.25" customHeight="1">
      <c r="B111" s="333" t="s">
        <v>32</v>
      </c>
      <c r="C111" s="310" t="s">
        <v>33</v>
      </c>
      <c r="D111" s="923"/>
      <c r="E111" s="948"/>
      <c r="F111" s="818"/>
      <c r="G111" s="818"/>
      <c r="H111" s="10"/>
      <c r="I111" s="2"/>
      <c r="J111" s="2"/>
      <c r="K111" s="2"/>
    </row>
    <row r="112" spans="2:11" ht="45.75" customHeight="1">
      <c r="B112" s="334" t="s">
        <v>34</v>
      </c>
      <c r="C112" s="81" t="s">
        <v>35</v>
      </c>
      <c r="D112" s="946"/>
      <c r="E112" s="946"/>
      <c r="F112" s="819"/>
      <c r="G112" s="819"/>
      <c r="H112" s="10"/>
      <c r="I112" s="2"/>
      <c r="J112" s="2"/>
      <c r="K112" s="2"/>
    </row>
    <row r="113" spans="2:11" ht="39.75" customHeight="1">
      <c r="B113" s="268" t="s">
        <v>36</v>
      </c>
      <c r="C113" s="59" t="s">
        <v>37</v>
      </c>
      <c r="D113" s="946"/>
      <c r="E113" s="946"/>
      <c r="F113" s="819"/>
      <c r="G113" s="819"/>
      <c r="H113" s="10"/>
      <c r="I113" s="2"/>
      <c r="J113" s="2"/>
      <c r="K113" s="2"/>
    </row>
    <row r="114" spans="2:11" ht="43.5" customHeight="1">
      <c r="B114" s="941" t="s">
        <v>333</v>
      </c>
      <c r="C114" s="189" t="s">
        <v>23</v>
      </c>
      <c r="D114" s="946"/>
      <c r="E114" s="946"/>
      <c r="F114" s="819"/>
      <c r="G114" s="819"/>
      <c r="H114" s="10"/>
      <c r="I114" s="2"/>
      <c r="J114" s="2"/>
      <c r="K114" s="2"/>
    </row>
    <row r="115" spans="2:11" ht="41.25" customHeight="1" thickBot="1">
      <c r="B115" s="942"/>
      <c r="C115" s="190" t="s">
        <v>38</v>
      </c>
      <c r="D115" s="947"/>
      <c r="E115" s="947"/>
      <c r="F115" s="820"/>
      <c r="G115" s="820"/>
      <c r="H115" s="10"/>
      <c r="I115" s="2"/>
      <c r="J115" s="2"/>
      <c r="K115" s="2"/>
    </row>
    <row r="116" spans="2:13" ht="16.5" thickBot="1">
      <c r="B116" s="528" t="s">
        <v>48</v>
      </c>
      <c r="C116" s="529"/>
      <c r="D116" s="410">
        <f>D111*12</f>
        <v>0</v>
      </c>
      <c r="E116" s="257">
        <f>E111*12</f>
        <v>0</v>
      </c>
      <c r="F116" s="408">
        <f>F111*12</f>
        <v>0</v>
      </c>
      <c r="G116" s="221">
        <f>G111*12</f>
        <v>0</v>
      </c>
      <c r="H116" s="407"/>
      <c r="I116" s="24"/>
      <c r="J116" s="9"/>
      <c r="K116" s="2"/>
      <c r="L116" s="2"/>
      <c r="M116" s="2"/>
    </row>
    <row r="117" spans="2:12" ht="15">
      <c r="B117" s="3"/>
      <c r="C117" s="231"/>
      <c r="D117" s="3"/>
      <c r="E117" s="258"/>
      <c r="F117" s="258"/>
      <c r="G117" s="3"/>
      <c r="H117" s="3"/>
      <c r="I117" s="3"/>
      <c r="J117" s="2"/>
      <c r="K117" s="2"/>
      <c r="L117" s="2"/>
    </row>
    <row r="118" spans="2:12" ht="15">
      <c r="B118" s="3"/>
      <c r="C118" s="231"/>
      <c r="D118" s="3"/>
      <c r="E118" s="258"/>
      <c r="F118" s="258"/>
      <c r="G118" s="3"/>
      <c r="H118" s="3"/>
      <c r="I118" s="3"/>
      <c r="J118" s="2"/>
      <c r="K118" s="2"/>
      <c r="L118" s="2"/>
    </row>
    <row r="119" spans="2:12" ht="15">
      <c r="B119" s="805" t="s">
        <v>287</v>
      </c>
      <c r="C119" s="806"/>
      <c r="D119" s="807"/>
      <c r="E119" s="258"/>
      <c r="F119" s="258"/>
      <c r="G119" s="3"/>
      <c r="H119" s="3"/>
      <c r="I119" s="3"/>
      <c r="J119" s="2"/>
      <c r="K119" s="2"/>
      <c r="L119" s="2"/>
    </row>
    <row r="120" spans="2:12" ht="15.75" thickBot="1">
      <c r="B120" s="808" t="s">
        <v>63</v>
      </c>
      <c r="C120" s="809"/>
      <c r="D120" s="810"/>
      <c r="E120" s="258"/>
      <c r="F120" s="258"/>
      <c r="G120" s="3"/>
      <c r="H120" s="3"/>
      <c r="I120" s="3"/>
      <c r="J120" s="2"/>
      <c r="K120" s="2"/>
      <c r="L120" s="2"/>
    </row>
    <row r="121" spans="2:12" ht="15.75" thickBot="1">
      <c r="B121" s="938"/>
      <c r="C121" s="939"/>
      <c r="D121" s="940"/>
      <c r="E121" s="258"/>
      <c r="F121" s="258"/>
      <c r="G121" s="3"/>
      <c r="H121" s="3"/>
      <c r="I121" s="3"/>
      <c r="J121" s="2"/>
      <c r="K121" s="2"/>
      <c r="L121" s="2"/>
    </row>
    <row r="122" spans="2:12" ht="38.25" customHeight="1">
      <c r="B122" s="814" t="s">
        <v>288</v>
      </c>
      <c r="C122" s="814"/>
      <c r="D122" s="814"/>
      <c r="E122" s="258"/>
      <c r="F122" s="258"/>
      <c r="G122" s="3"/>
      <c r="H122" s="3"/>
      <c r="I122" s="3"/>
      <c r="J122" s="2"/>
      <c r="K122" s="2"/>
      <c r="L122" s="2"/>
    </row>
    <row r="123" spans="2:12" ht="15.75" thickBot="1">
      <c r="B123" s="5"/>
      <c r="C123" s="146"/>
      <c r="D123" s="2"/>
      <c r="E123" s="258"/>
      <c r="F123" s="258"/>
      <c r="G123" s="3"/>
      <c r="H123" s="3"/>
      <c r="I123" s="3"/>
      <c r="J123" s="2"/>
      <c r="K123" s="2"/>
      <c r="L123" s="2"/>
    </row>
    <row r="124" spans="2:12" ht="45.75" customHeight="1">
      <c r="B124" s="2"/>
      <c r="C124" s="142"/>
      <c r="D124" s="2"/>
      <c r="E124" s="258"/>
      <c r="F124" s="885" t="s">
        <v>261</v>
      </c>
      <c r="G124" s="886"/>
      <c r="H124" s="3"/>
      <c r="I124" s="3"/>
      <c r="J124" s="2"/>
      <c r="K124" s="2"/>
      <c r="L124" s="2"/>
    </row>
    <row r="125" spans="2:12" ht="30.75" customHeight="1">
      <c r="B125" s="2"/>
      <c r="C125" s="142"/>
      <c r="D125" s="2"/>
      <c r="E125" s="258"/>
      <c r="F125" s="508" t="s">
        <v>115</v>
      </c>
      <c r="G125" s="509" t="s">
        <v>64</v>
      </c>
      <c r="H125" s="3"/>
      <c r="I125" s="3"/>
      <c r="J125" s="2"/>
      <c r="K125" s="2"/>
      <c r="L125" s="2"/>
    </row>
    <row r="126" spans="1:12" s="7" customFormat="1" ht="34.5" customHeight="1">
      <c r="A126" s="2"/>
      <c r="B126" s="2"/>
      <c r="C126" s="142"/>
      <c r="D126" s="2"/>
      <c r="E126" s="258"/>
      <c r="F126" s="489" t="s">
        <v>298</v>
      </c>
      <c r="G126" s="178">
        <f>'MCA IT Services'!L27</f>
        <v>0</v>
      </c>
      <c r="H126" s="3"/>
      <c r="I126" s="3"/>
      <c r="J126" s="2"/>
      <c r="K126" s="2"/>
      <c r="L126" s="2"/>
    </row>
    <row r="127" spans="2:12" ht="44.25" customHeight="1">
      <c r="B127" s="2"/>
      <c r="C127" s="142"/>
      <c r="D127" s="2"/>
      <c r="E127" s="258"/>
      <c r="F127" s="489" t="s">
        <v>65</v>
      </c>
      <c r="G127" s="178">
        <f>F44+D62</f>
        <v>0</v>
      </c>
      <c r="H127" s="3"/>
      <c r="I127" s="3"/>
      <c r="J127" s="2"/>
      <c r="K127" s="2"/>
      <c r="L127" s="2"/>
    </row>
    <row r="128" spans="2:12" ht="43.5" customHeight="1">
      <c r="B128" s="2"/>
      <c r="C128" s="142"/>
      <c r="D128" s="2"/>
      <c r="E128" s="258"/>
      <c r="F128" s="489" t="s">
        <v>114</v>
      </c>
      <c r="G128" s="180">
        <f>D82</f>
        <v>0</v>
      </c>
      <c r="H128" s="3"/>
      <c r="I128" s="3"/>
      <c r="J128" s="2"/>
      <c r="K128" s="2"/>
      <c r="L128" s="2"/>
    </row>
    <row r="129" spans="1:12" s="7" customFormat="1" ht="36" customHeight="1">
      <c r="A129" s="2"/>
      <c r="B129" s="2"/>
      <c r="C129" s="142"/>
      <c r="D129" s="2"/>
      <c r="E129" s="258"/>
      <c r="F129" s="489" t="s">
        <v>67</v>
      </c>
      <c r="G129" s="180">
        <f>G89+H89</f>
        <v>0</v>
      </c>
      <c r="H129" s="3"/>
      <c r="I129" s="3"/>
      <c r="J129" s="2"/>
      <c r="K129" s="2"/>
      <c r="L129" s="2"/>
    </row>
    <row r="130" spans="1:12" s="7" customFormat="1" ht="32.25" customHeight="1">
      <c r="A130" s="2"/>
      <c r="B130" s="2"/>
      <c r="C130" s="142"/>
      <c r="D130" s="2"/>
      <c r="E130" s="258"/>
      <c r="F130" s="489" t="s">
        <v>66</v>
      </c>
      <c r="G130" s="180">
        <f>D100*31</f>
        <v>0</v>
      </c>
      <c r="H130" s="3"/>
      <c r="I130" s="3"/>
      <c r="J130" s="2"/>
      <c r="K130" s="2"/>
      <c r="L130" s="2"/>
    </row>
    <row r="131" spans="1:12" s="7" customFormat="1" ht="31.5">
      <c r="A131" s="2"/>
      <c r="B131" s="2"/>
      <c r="C131" s="142"/>
      <c r="D131" s="2"/>
      <c r="E131" s="258"/>
      <c r="F131" s="270" t="s">
        <v>68</v>
      </c>
      <c r="G131" s="174">
        <f>SUM(G126:G130)</f>
        <v>0</v>
      </c>
      <c r="H131" s="3"/>
      <c r="I131" s="3"/>
      <c r="J131" s="2"/>
      <c r="K131" s="2"/>
      <c r="L131" s="2"/>
    </row>
    <row r="132" spans="2:12" ht="30" customHeight="1">
      <c r="B132" s="2"/>
      <c r="C132" s="142"/>
      <c r="D132" s="2"/>
      <c r="E132" s="258"/>
      <c r="F132" s="510"/>
      <c r="G132" s="511"/>
      <c r="H132" s="3"/>
      <c r="I132" s="3"/>
      <c r="J132" s="2"/>
      <c r="K132" s="2"/>
      <c r="L132" s="2"/>
    </row>
    <row r="133" spans="2:12" ht="15.75">
      <c r="B133" s="2"/>
      <c r="C133" s="142"/>
      <c r="D133" s="2"/>
      <c r="E133" s="258"/>
      <c r="F133" s="104" t="s">
        <v>416</v>
      </c>
      <c r="G133" s="514">
        <f>'MCA IT Services'!L49</f>
        <v>0</v>
      </c>
      <c r="H133" s="3"/>
      <c r="I133" s="3"/>
      <c r="J133" s="2"/>
      <c r="K133" s="2"/>
      <c r="L133" s="2"/>
    </row>
    <row r="134" spans="2:12" ht="15.75">
      <c r="B134" s="2"/>
      <c r="C134" s="142"/>
      <c r="D134" s="2"/>
      <c r="E134" s="258"/>
      <c r="F134" s="104" t="s">
        <v>24</v>
      </c>
      <c r="G134" s="181">
        <f>D111*12</f>
        <v>0</v>
      </c>
      <c r="H134" s="3"/>
      <c r="I134" s="3"/>
      <c r="J134" s="2"/>
      <c r="K134" s="2"/>
      <c r="L134" s="2"/>
    </row>
    <row r="135" spans="2:12" ht="15.75">
      <c r="B135" s="2"/>
      <c r="C135" s="142"/>
      <c r="D135" s="2"/>
      <c r="E135" s="258"/>
      <c r="F135" s="104" t="s">
        <v>25</v>
      </c>
      <c r="G135" s="181">
        <f>E111*12</f>
        <v>0</v>
      </c>
      <c r="H135" s="3"/>
      <c r="I135" s="3"/>
      <c r="J135" s="2"/>
      <c r="K135" s="2"/>
      <c r="L135" s="2"/>
    </row>
    <row r="136" spans="2:12" ht="15.75">
      <c r="B136" s="2"/>
      <c r="C136" s="142"/>
      <c r="D136" s="2"/>
      <c r="E136" s="258"/>
      <c r="F136" s="104" t="s">
        <v>26</v>
      </c>
      <c r="G136" s="181">
        <f>F111*12</f>
        <v>0</v>
      </c>
      <c r="H136" s="3"/>
      <c r="I136" s="3"/>
      <c r="J136" s="2"/>
      <c r="K136" s="2"/>
      <c r="L136" s="2"/>
    </row>
    <row r="137" spans="2:12" ht="15.75">
      <c r="B137" s="2"/>
      <c r="C137" s="142"/>
      <c r="D137" s="2"/>
      <c r="E137" s="258"/>
      <c r="F137" s="104" t="s">
        <v>27</v>
      </c>
      <c r="G137" s="181">
        <f>G111*12</f>
        <v>0</v>
      </c>
      <c r="H137" s="3"/>
      <c r="I137" s="3"/>
      <c r="J137" s="2"/>
      <c r="K137" s="2"/>
      <c r="L137" s="2"/>
    </row>
    <row r="138" spans="2:12" ht="33.75" customHeight="1">
      <c r="B138" s="2"/>
      <c r="C138" s="142"/>
      <c r="D138" s="2"/>
      <c r="E138" s="258"/>
      <c r="F138" s="510"/>
      <c r="G138" s="511"/>
      <c r="H138" s="3"/>
      <c r="I138" s="3"/>
      <c r="J138" s="2"/>
      <c r="K138" s="2"/>
      <c r="L138" s="2"/>
    </row>
    <row r="139" spans="2:12" ht="40.5" customHeight="1" thickBot="1">
      <c r="B139" s="2"/>
      <c r="C139" s="142"/>
      <c r="D139" s="2"/>
      <c r="E139" s="258"/>
      <c r="F139" s="512" t="s">
        <v>69</v>
      </c>
      <c r="G139" s="513">
        <f>SUM(G131:G138)</f>
        <v>0</v>
      </c>
      <c r="H139" s="3"/>
      <c r="I139" s="3"/>
      <c r="J139" s="2"/>
      <c r="K139" s="2"/>
      <c r="L139" s="2"/>
    </row>
    <row r="140" spans="2:12" ht="15">
      <c r="B140" s="2"/>
      <c r="C140" s="142"/>
      <c r="D140" s="2"/>
      <c r="E140" s="258"/>
      <c r="F140" s="258"/>
      <c r="G140" s="3"/>
      <c r="H140" s="3"/>
      <c r="I140" s="3"/>
      <c r="J140" s="2"/>
      <c r="K140" s="2"/>
      <c r="L140" s="2"/>
    </row>
    <row r="141" spans="2:12" ht="15">
      <c r="B141" s="2"/>
      <c r="C141" s="142"/>
      <c r="D141" s="2"/>
      <c r="E141" s="258"/>
      <c r="F141" s="258"/>
      <c r="G141" s="3"/>
      <c r="H141" s="3"/>
      <c r="I141" s="3"/>
      <c r="J141" s="2"/>
      <c r="K141" s="2"/>
      <c r="L141" s="2"/>
    </row>
    <row r="142" spans="2:12" ht="15">
      <c r="B142" s="2"/>
      <c r="C142" s="142"/>
      <c r="D142" s="2"/>
      <c r="E142" s="250"/>
      <c r="F142" s="250"/>
      <c r="G142" s="2"/>
      <c r="H142" s="2"/>
      <c r="I142" s="2"/>
      <c r="J142" s="2"/>
      <c r="K142" s="2"/>
      <c r="L142" s="2"/>
    </row>
    <row r="143" spans="2:12" ht="15">
      <c r="B143" s="2"/>
      <c r="C143" s="142"/>
      <c r="D143" s="2"/>
      <c r="E143" s="250"/>
      <c r="F143" s="250"/>
      <c r="G143" s="2"/>
      <c r="H143" s="2"/>
      <c r="I143" s="2"/>
      <c r="J143" s="2"/>
      <c r="K143" s="2"/>
      <c r="L143" s="2"/>
    </row>
    <row r="144" spans="2:12" ht="15">
      <c r="B144" s="2"/>
      <c r="C144" s="142"/>
      <c r="D144" s="2"/>
      <c r="E144" s="250"/>
      <c r="F144" s="250"/>
      <c r="G144" s="2"/>
      <c r="H144" s="2"/>
      <c r="I144" s="2"/>
      <c r="J144" s="2"/>
      <c r="K144" s="2"/>
      <c r="L144" s="2"/>
    </row>
    <row r="145" spans="2:12" ht="15">
      <c r="B145" s="2"/>
      <c r="C145" s="142"/>
      <c r="D145" s="2"/>
      <c r="E145" s="250"/>
      <c r="F145" s="250"/>
      <c r="G145" s="2"/>
      <c r="H145" s="2"/>
      <c r="I145" s="2"/>
      <c r="J145" s="2"/>
      <c r="K145" s="2"/>
      <c r="L145" s="2"/>
    </row>
    <row r="146" spans="2:12" ht="15">
      <c r="B146" s="2"/>
      <c r="C146" s="142"/>
      <c r="D146" s="2"/>
      <c r="E146" s="250"/>
      <c r="F146" s="250"/>
      <c r="G146" s="2"/>
      <c r="H146" s="2"/>
      <c r="I146" s="2"/>
      <c r="J146" s="2"/>
      <c r="K146" s="2"/>
      <c r="L146" s="2"/>
    </row>
    <row r="147" spans="2:12" ht="15">
      <c r="B147" s="2"/>
      <c r="C147" s="142"/>
      <c r="D147" s="2"/>
      <c r="E147" s="250"/>
      <c r="F147" s="250"/>
      <c r="G147" s="2"/>
      <c r="H147" s="2"/>
      <c r="I147" s="2"/>
      <c r="J147" s="2"/>
      <c r="K147" s="2"/>
      <c r="L147" s="2"/>
    </row>
    <row r="148" spans="2:12" ht="15">
      <c r="B148" s="2"/>
      <c r="C148" s="142"/>
      <c r="D148" s="2"/>
      <c r="E148" s="250"/>
      <c r="F148" s="250"/>
      <c r="G148" s="2"/>
      <c r="H148" s="2"/>
      <c r="I148" s="2"/>
      <c r="J148" s="2"/>
      <c r="K148" s="2"/>
      <c r="L148" s="2"/>
    </row>
    <row r="149" spans="2:11" ht="15">
      <c r="B149" s="2"/>
      <c r="C149" s="142"/>
      <c r="D149" s="2"/>
      <c r="E149" s="250"/>
      <c r="F149" s="250"/>
      <c r="G149" s="2"/>
      <c r="H149" s="2"/>
      <c r="I149" s="2"/>
      <c r="J149" s="2"/>
      <c r="K149" s="2"/>
    </row>
    <row r="150" spans="2:11" ht="15">
      <c r="B150" s="2"/>
      <c r="C150" s="142"/>
      <c r="D150" s="2"/>
      <c r="E150" s="250"/>
      <c r="F150" s="250"/>
      <c r="G150" s="2"/>
      <c r="H150" s="2"/>
      <c r="I150" s="2"/>
      <c r="J150" s="2"/>
      <c r="K150" s="2"/>
    </row>
    <row r="151" spans="2:11" ht="15">
      <c r="B151" s="2"/>
      <c r="C151" s="142"/>
      <c r="D151" s="2"/>
      <c r="E151" s="250"/>
      <c r="F151" s="250"/>
      <c r="G151" s="2"/>
      <c r="H151" s="2"/>
      <c r="I151" s="2"/>
      <c r="J151" s="2"/>
      <c r="K151" s="2"/>
    </row>
    <row r="152" spans="2:11" ht="15">
      <c r="B152" s="2"/>
      <c r="C152" s="142"/>
      <c r="D152" s="2"/>
      <c r="E152" s="250"/>
      <c r="F152" s="250"/>
      <c r="G152" s="2"/>
      <c r="H152" s="2"/>
      <c r="I152" s="2"/>
      <c r="J152" s="2"/>
      <c r="K152" s="2"/>
    </row>
    <row r="153" spans="2:11" ht="15">
      <c r="B153" s="2"/>
      <c r="C153" s="142"/>
      <c r="D153" s="2"/>
      <c r="E153" s="250"/>
      <c r="F153" s="250"/>
      <c r="G153" s="2"/>
      <c r="H153" s="2"/>
      <c r="I153" s="2"/>
      <c r="J153" s="2"/>
      <c r="K153" s="2"/>
    </row>
    <row r="154" spans="2:11" ht="15">
      <c r="B154" s="2"/>
      <c r="C154" s="142"/>
      <c r="D154" s="2"/>
      <c r="E154" s="250"/>
      <c r="F154" s="250"/>
      <c r="G154" s="2"/>
      <c r="H154" s="2"/>
      <c r="I154" s="2"/>
      <c r="J154" s="2"/>
      <c r="K154" s="2"/>
    </row>
    <row r="155" spans="2:11" ht="15">
      <c r="B155" s="2"/>
      <c r="C155" s="142"/>
      <c r="D155" s="2"/>
      <c r="E155" s="250"/>
      <c r="F155" s="250"/>
      <c r="G155" s="2"/>
      <c r="H155" s="2"/>
      <c r="I155" s="2"/>
      <c r="J155" s="2"/>
      <c r="K155" s="2"/>
    </row>
    <row r="156" ht="15">
      <c r="K156" s="2"/>
    </row>
  </sheetData>
  <mergeCells count="191">
    <mergeCell ref="B2:H2"/>
    <mergeCell ref="D41:D43"/>
    <mergeCell ref="B73:B75"/>
    <mergeCell ref="D73:D75"/>
    <mergeCell ref="D80:D81"/>
    <mergeCell ref="E80:E81"/>
    <mergeCell ref="F70:F72"/>
    <mergeCell ref="F73:F75"/>
    <mergeCell ref="F76:F77"/>
    <mergeCell ref="B80:B81"/>
    <mergeCell ref="B56:B57"/>
    <mergeCell ref="C80:C81"/>
    <mergeCell ref="G55:G56"/>
    <mergeCell ref="F80:F81"/>
    <mergeCell ref="B62:C62"/>
    <mergeCell ref="B44:E44"/>
    <mergeCell ref="B15:B18"/>
    <mergeCell ref="C15:C18"/>
    <mergeCell ref="D15:D18"/>
    <mergeCell ref="E15:E18"/>
    <mergeCell ref="F15:F18"/>
    <mergeCell ref="G15:G18"/>
    <mergeCell ref="F22:F25"/>
    <mergeCell ref="G22:G25"/>
    <mergeCell ref="C22:C23"/>
    <mergeCell ref="C24:C25"/>
    <mergeCell ref="B19:B21"/>
    <mergeCell ref="C19:C21"/>
    <mergeCell ref="D19:D21"/>
    <mergeCell ref="E19:E21"/>
    <mergeCell ref="F19:F21"/>
    <mergeCell ref="G19:G21"/>
    <mergeCell ref="H19:H21"/>
    <mergeCell ref="E26:E28"/>
    <mergeCell ref="F26:F28"/>
    <mergeCell ref="G26:G28"/>
    <mergeCell ref="N37:N40"/>
    <mergeCell ref="H41:H43"/>
    <mergeCell ref="N41:N43"/>
    <mergeCell ref="L37:L40"/>
    <mergeCell ref="L41:L43"/>
    <mergeCell ref="M41:M43"/>
    <mergeCell ref="M37:M40"/>
    <mergeCell ref="I37:I40"/>
    <mergeCell ref="J37:J40"/>
    <mergeCell ref="I41:I43"/>
    <mergeCell ref="J41:J43"/>
    <mergeCell ref="N33:N36"/>
    <mergeCell ref="I33:I36"/>
    <mergeCell ref="J33:J36"/>
    <mergeCell ref="I29:I32"/>
    <mergeCell ref="J29:J32"/>
    <mergeCell ref="B86:D86"/>
    <mergeCell ref="B37:B40"/>
    <mergeCell ref="C37:C40"/>
    <mergeCell ref="B50:B52"/>
    <mergeCell ref="C67:C69"/>
    <mergeCell ref="C70:C72"/>
    <mergeCell ref="C73:C75"/>
    <mergeCell ref="C76:C77"/>
    <mergeCell ref="C78:C79"/>
    <mergeCell ref="B70:B72"/>
    <mergeCell ref="D70:D72"/>
    <mergeCell ref="B4:D4"/>
    <mergeCell ref="G37:G40"/>
    <mergeCell ref="B29:B32"/>
    <mergeCell ref="F4:H4"/>
    <mergeCell ref="B41:B43"/>
    <mergeCell ref="C41:C43"/>
    <mergeCell ref="H37:H40"/>
    <mergeCell ref="D6:D14"/>
    <mergeCell ref="E6:E14"/>
    <mergeCell ref="F6:F14"/>
    <mergeCell ref="G6:G14"/>
    <mergeCell ref="H6:H14"/>
    <mergeCell ref="D29:D32"/>
    <mergeCell ref="B22:B25"/>
    <mergeCell ref="D22:D25"/>
    <mergeCell ref="E22:E25"/>
    <mergeCell ref="H22:H25"/>
    <mergeCell ref="H15:H18"/>
    <mergeCell ref="E29:E32"/>
    <mergeCell ref="G41:G43"/>
    <mergeCell ref="H26:H28"/>
    <mergeCell ref="B26:B28"/>
    <mergeCell ref="C26:C28"/>
    <mergeCell ref="D26:D28"/>
    <mergeCell ref="F111:F115"/>
    <mergeCell ref="B121:D121"/>
    <mergeCell ref="G111:G115"/>
    <mergeCell ref="B114:B115"/>
    <mergeCell ref="B103:B104"/>
    <mergeCell ref="B97:D97"/>
    <mergeCell ref="E100:E104"/>
    <mergeCell ref="F100:F104"/>
    <mergeCell ref="G100:G104"/>
    <mergeCell ref="B119:D119"/>
    <mergeCell ref="D111:D115"/>
    <mergeCell ref="E111:E115"/>
    <mergeCell ref="B120:D120"/>
    <mergeCell ref="D100:D104"/>
    <mergeCell ref="B116:C116"/>
    <mergeCell ref="J90:J91"/>
    <mergeCell ref="J88:J89"/>
    <mergeCell ref="B105:C105"/>
    <mergeCell ref="C109:C110"/>
    <mergeCell ref="B109:B110"/>
    <mergeCell ref="B98:B99"/>
    <mergeCell ref="C98:C99"/>
    <mergeCell ref="D98:D99"/>
    <mergeCell ref="B108:D108"/>
    <mergeCell ref="G89:G91"/>
    <mergeCell ref="H89:H91"/>
    <mergeCell ref="B92:C92"/>
    <mergeCell ref="D88:D91"/>
    <mergeCell ref="E88:E91"/>
    <mergeCell ref="B88:B89"/>
    <mergeCell ref="C88:C89"/>
    <mergeCell ref="F88:F91"/>
    <mergeCell ref="I89:I91"/>
    <mergeCell ref="P33:P34"/>
    <mergeCell ref="Q33:Q34"/>
    <mergeCell ref="R33:R34"/>
    <mergeCell ref="P35:P36"/>
    <mergeCell ref="Q35:Q36"/>
    <mergeCell ref="R35:R36"/>
    <mergeCell ref="O33:O36"/>
    <mergeCell ref="L33:L36"/>
    <mergeCell ref="M33:M36"/>
    <mergeCell ref="P29:P30"/>
    <mergeCell ref="Q29:Q30"/>
    <mergeCell ref="R29:R30"/>
    <mergeCell ref="P31:P32"/>
    <mergeCell ref="Q31:Q32"/>
    <mergeCell ref="R31:R32"/>
    <mergeCell ref="L29:L32"/>
    <mergeCell ref="N29:N32"/>
    <mergeCell ref="O29:O32"/>
    <mergeCell ref="M29:M32"/>
    <mergeCell ref="F124:G124"/>
    <mergeCell ref="B48:D48"/>
    <mergeCell ref="C29:C32"/>
    <mergeCell ref="F29:F32"/>
    <mergeCell ref="G29:G32"/>
    <mergeCell ref="H29:H32"/>
    <mergeCell ref="B83:H83"/>
    <mergeCell ref="E108:H108"/>
    <mergeCell ref="B33:B36"/>
    <mergeCell ref="C33:C36"/>
    <mergeCell ref="D33:D36"/>
    <mergeCell ref="F33:F36"/>
    <mergeCell ref="G33:G36"/>
    <mergeCell ref="H33:H36"/>
    <mergeCell ref="E33:E36"/>
    <mergeCell ref="E73:E75"/>
    <mergeCell ref="B76:B77"/>
    <mergeCell ref="D76:D77"/>
    <mergeCell ref="E76:E77"/>
    <mergeCell ref="B122:D122"/>
    <mergeCell ref="B67:B69"/>
    <mergeCell ref="F65:H65"/>
    <mergeCell ref="B65:D65"/>
    <mergeCell ref="F67:F69"/>
    <mergeCell ref="I6:I14"/>
    <mergeCell ref="J6:J14"/>
    <mergeCell ref="I15:I18"/>
    <mergeCell ref="I19:I21"/>
    <mergeCell ref="J15:J18"/>
    <mergeCell ref="J19:J21"/>
    <mergeCell ref="I22:I25"/>
    <mergeCell ref="J22:J25"/>
    <mergeCell ref="I26:I28"/>
    <mergeCell ref="J26:J28"/>
    <mergeCell ref="F78:F79"/>
    <mergeCell ref="B78:B79"/>
    <mergeCell ref="D78:D79"/>
    <mergeCell ref="E78:E79"/>
    <mergeCell ref="D67:D69"/>
    <mergeCell ref="E67:E69"/>
    <mergeCell ref="F37:F40"/>
    <mergeCell ref="F50:F51"/>
    <mergeCell ref="D37:D40"/>
    <mergeCell ref="E50:E52"/>
    <mergeCell ref="F41:F43"/>
    <mergeCell ref="D50:D52"/>
    <mergeCell ref="F60:F61"/>
    <mergeCell ref="E41:E43"/>
    <mergeCell ref="E70:E72"/>
    <mergeCell ref="C50:C51"/>
    <mergeCell ref="D56:D57"/>
    <mergeCell ref="E37:E4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45E5-FC6A-403E-B39E-43FD66D9AC8A}">
  <sheetPr>
    <tabColor theme="7" tint="0.5999900102615356"/>
  </sheetPr>
  <dimension ref="B2:L53"/>
  <sheetViews>
    <sheetView zoomScale="90" zoomScaleNormal="90" workbookViewId="0" topLeftCell="A1">
      <selection activeCell="I14" sqref="I14"/>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81" t="s">
        <v>299</v>
      </c>
      <c r="D2" s="1082"/>
      <c r="E2" s="1082"/>
      <c r="F2" s="1082"/>
      <c r="G2" s="1082"/>
      <c r="H2" s="1082"/>
      <c r="I2" s="1082"/>
      <c r="J2" s="1082"/>
      <c r="K2" s="1083"/>
    </row>
    <row r="3" spans="3:11" ht="15">
      <c r="C3" s="1084" t="s">
        <v>300</v>
      </c>
      <c r="D3" s="1085"/>
      <c r="E3" s="1085"/>
      <c r="F3" s="1085"/>
      <c r="G3" s="1085"/>
      <c r="H3" s="1085"/>
      <c r="I3" s="1085"/>
      <c r="J3" s="1085"/>
      <c r="K3" s="1086"/>
    </row>
    <row r="4" spans="3:11" ht="15">
      <c r="C4" s="1087"/>
      <c r="D4" s="1088"/>
      <c r="E4" s="1088"/>
      <c r="F4" s="1088"/>
      <c r="G4" s="1088"/>
      <c r="H4" s="1088"/>
      <c r="I4" s="1088"/>
      <c r="J4" s="1088"/>
      <c r="K4" s="1089"/>
    </row>
    <row r="5" spans="3:11" ht="15.75" thickBot="1">
      <c r="C5" s="1090"/>
      <c r="D5" s="1091"/>
      <c r="E5" s="1091"/>
      <c r="F5" s="1091"/>
      <c r="G5" s="1091"/>
      <c r="H5" s="1091"/>
      <c r="I5" s="1091"/>
      <c r="J5" s="1091"/>
      <c r="K5" s="1092"/>
    </row>
    <row r="8" spans="3:12" ht="15.75" thickBot="1">
      <c r="C8" s="1094"/>
      <c r="D8" s="1094"/>
      <c r="E8" s="1094"/>
      <c r="F8" s="1094"/>
      <c r="G8" s="1094"/>
      <c r="H8" s="1094"/>
      <c r="I8" s="1064"/>
      <c r="J8" s="1064"/>
      <c r="K8" s="1064"/>
      <c r="L8" s="1064"/>
    </row>
    <row r="9" spans="2:12" ht="51.75" customHeight="1" thickBot="1">
      <c r="B9" s="1071" t="s">
        <v>326</v>
      </c>
      <c r="C9" s="1072"/>
      <c r="D9" s="1072"/>
      <c r="E9" s="1072"/>
      <c r="F9" s="1073"/>
      <c r="G9" s="412" t="s">
        <v>334</v>
      </c>
      <c r="H9" s="280" t="s">
        <v>254</v>
      </c>
      <c r="I9" s="281" t="s">
        <v>255</v>
      </c>
      <c r="J9" s="281" t="s">
        <v>256</v>
      </c>
      <c r="K9" s="282" t="s">
        <v>257</v>
      </c>
      <c r="L9" s="322" t="s">
        <v>258</v>
      </c>
    </row>
    <row r="10" spans="2:12" ht="42.75" customHeight="1">
      <c r="B10" s="1093"/>
      <c r="C10" s="1093"/>
      <c r="D10" s="1093"/>
      <c r="E10" s="1093"/>
      <c r="F10" s="1093"/>
      <c r="G10" s="490" t="s">
        <v>335</v>
      </c>
      <c r="H10" s="498"/>
      <c r="I10" s="498"/>
      <c r="J10" s="498"/>
      <c r="K10" s="499"/>
      <c r="L10" s="502">
        <f aca="true" t="shared" si="0" ref="L10:L22">SUM(H10:K10)</f>
        <v>0</v>
      </c>
    </row>
    <row r="11" spans="2:12" ht="32.25" customHeight="1">
      <c r="B11" s="1077"/>
      <c r="C11" s="1077"/>
      <c r="D11" s="1077"/>
      <c r="E11" s="1077"/>
      <c r="F11" s="1077"/>
      <c r="G11" s="490" t="s">
        <v>335</v>
      </c>
      <c r="H11" s="500"/>
      <c r="I11" s="500"/>
      <c r="J11" s="500"/>
      <c r="K11" s="501"/>
      <c r="L11" s="503">
        <f t="shared" si="0"/>
        <v>0</v>
      </c>
    </row>
    <row r="12" spans="2:12" ht="30" customHeight="1">
      <c r="B12" s="1077"/>
      <c r="C12" s="1077"/>
      <c r="D12" s="1077"/>
      <c r="E12" s="1077"/>
      <c r="F12" s="1077"/>
      <c r="G12" s="490" t="s">
        <v>335</v>
      </c>
      <c r="H12" s="500"/>
      <c r="I12" s="500"/>
      <c r="J12" s="500"/>
      <c r="K12" s="501"/>
      <c r="L12" s="503">
        <f t="shared" si="0"/>
        <v>0</v>
      </c>
    </row>
    <row r="13" spans="2:12" ht="27.75" customHeight="1">
      <c r="B13" s="1077"/>
      <c r="C13" s="1077"/>
      <c r="D13" s="1077"/>
      <c r="E13" s="1077"/>
      <c r="F13" s="1077"/>
      <c r="G13" s="490" t="s">
        <v>335</v>
      </c>
      <c r="H13" s="500"/>
      <c r="I13" s="500"/>
      <c r="J13" s="500"/>
      <c r="K13" s="501"/>
      <c r="L13" s="503">
        <f t="shared" si="0"/>
        <v>0</v>
      </c>
    </row>
    <row r="14" spans="2:12" ht="36" customHeight="1">
      <c r="B14" s="1077"/>
      <c r="C14" s="1077"/>
      <c r="D14" s="1077"/>
      <c r="E14" s="1077"/>
      <c r="F14" s="1077"/>
      <c r="G14" s="490" t="s">
        <v>335</v>
      </c>
      <c r="H14" s="500"/>
      <c r="I14" s="500"/>
      <c r="J14" s="500"/>
      <c r="K14" s="501"/>
      <c r="L14" s="503">
        <f t="shared" si="0"/>
        <v>0</v>
      </c>
    </row>
    <row r="15" spans="2:12" ht="34.5" customHeight="1">
      <c r="B15" s="1077"/>
      <c r="C15" s="1077"/>
      <c r="D15" s="1077"/>
      <c r="E15" s="1077"/>
      <c r="F15" s="1077"/>
      <c r="G15" s="490" t="s">
        <v>335</v>
      </c>
      <c r="H15" s="500"/>
      <c r="I15" s="500"/>
      <c r="J15" s="500"/>
      <c r="K15" s="501"/>
      <c r="L15" s="503">
        <f t="shared" si="0"/>
        <v>0</v>
      </c>
    </row>
    <row r="16" spans="2:12" ht="35.25" customHeight="1">
      <c r="B16" s="1077"/>
      <c r="C16" s="1077"/>
      <c r="D16" s="1077"/>
      <c r="E16" s="1077"/>
      <c r="F16" s="1077"/>
      <c r="G16" s="490" t="s">
        <v>335</v>
      </c>
      <c r="H16" s="500"/>
      <c r="I16" s="500"/>
      <c r="J16" s="500"/>
      <c r="K16" s="501"/>
      <c r="L16" s="503">
        <f t="shared" si="0"/>
        <v>0</v>
      </c>
    </row>
    <row r="17" spans="2:12" ht="36" customHeight="1">
      <c r="B17" s="1077"/>
      <c r="C17" s="1077"/>
      <c r="D17" s="1077"/>
      <c r="E17" s="1077"/>
      <c r="F17" s="1077"/>
      <c r="G17" s="490" t="s">
        <v>335</v>
      </c>
      <c r="H17" s="500"/>
      <c r="I17" s="500"/>
      <c r="J17" s="500"/>
      <c r="K17" s="501"/>
      <c r="L17" s="503">
        <f t="shared" si="0"/>
        <v>0</v>
      </c>
    </row>
    <row r="18" spans="2:12" ht="37.5" customHeight="1">
      <c r="B18" s="1077"/>
      <c r="C18" s="1077"/>
      <c r="D18" s="1077"/>
      <c r="E18" s="1077"/>
      <c r="F18" s="1077"/>
      <c r="G18" s="490" t="s">
        <v>335</v>
      </c>
      <c r="H18" s="500"/>
      <c r="I18" s="500"/>
      <c r="J18" s="500"/>
      <c r="K18" s="501"/>
      <c r="L18" s="503">
        <f t="shared" si="0"/>
        <v>0</v>
      </c>
    </row>
    <row r="19" spans="2:12" ht="35.25" customHeight="1">
      <c r="B19" s="1077"/>
      <c r="C19" s="1077"/>
      <c r="D19" s="1077"/>
      <c r="E19" s="1077"/>
      <c r="F19" s="1077"/>
      <c r="G19" s="490" t="s">
        <v>335</v>
      </c>
      <c r="H19" s="500"/>
      <c r="I19" s="500"/>
      <c r="J19" s="500"/>
      <c r="K19" s="501"/>
      <c r="L19" s="503">
        <f t="shared" si="0"/>
        <v>0</v>
      </c>
    </row>
    <row r="20" spans="2:12" ht="36" customHeight="1">
      <c r="B20" s="1077"/>
      <c r="C20" s="1077"/>
      <c r="D20" s="1077"/>
      <c r="E20" s="1077"/>
      <c r="F20" s="1077"/>
      <c r="G20" s="490" t="s">
        <v>335</v>
      </c>
      <c r="H20" s="500"/>
      <c r="I20" s="500"/>
      <c r="J20" s="500"/>
      <c r="K20" s="501"/>
      <c r="L20" s="503">
        <f t="shared" si="0"/>
        <v>0</v>
      </c>
    </row>
    <row r="21" spans="2:12" ht="34.5" customHeight="1">
      <c r="B21" s="1077"/>
      <c r="C21" s="1077"/>
      <c r="D21" s="1077"/>
      <c r="E21" s="1077"/>
      <c r="F21" s="1077"/>
      <c r="G21" s="490" t="s">
        <v>335</v>
      </c>
      <c r="H21" s="500"/>
      <c r="I21" s="500"/>
      <c r="J21" s="500"/>
      <c r="K21" s="501"/>
      <c r="L21" s="503">
        <f t="shared" si="0"/>
        <v>0</v>
      </c>
    </row>
    <row r="22" spans="2:12" ht="33" customHeight="1">
      <c r="B22" s="1077"/>
      <c r="C22" s="1077"/>
      <c r="D22" s="1077"/>
      <c r="E22" s="1077"/>
      <c r="F22" s="1077"/>
      <c r="G22" s="490" t="s">
        <v>335</v>
      </c>
      <c r="H22" s="500"/>
      <c r="I22" s="500"/>
      <c r="J22" s="500"/>
      <c r="K22" s="501"/>
      <c r="L22" s="503">
        <f t="shared" si="0"/>
        <v>0</v>
      </c>
    </row>
    <row r="23" spans="2:12" ht="30.75" customHeight="1">
      <c r="B23" s="1077"/>
      <c r="C23" s="1077"/>
      <c r="D23" s="1077"/>
      <c r="E23" s="1077"/>
      <c r="F23" s="1077"/>
      <c r="G23" s="490" t="s">
        <v>335</v>
      </c>
      <c r="H23" s="500"/>
      <c r="I23" s="500"/>
      <c r="J23" s="500"/>
      <c r="K23" s="501"/>
      <c r="L23" s="503">
        <f aca="true" t="shared" si="1" ref="L23">SUM(H23:K23)</f>
        <v>0</v>
      </c>
    </row>
    <row r="24" spans="2:12" ht="31.5" customHeight="1">
      <c r="B24" s="1077"/>
      <c r="C24" s="1077"/>
      <c r="D24" s="1077"/>
      <c r="E24" s="1077"/>
      <c r="F24" s="1077"/>
      <c r="G24" s="490" t="s">
        <v>335</v>
      </c>
      <c r="H24" s="500"/>
      <c r="I24" s="500"/>
      <c r="J24" s="500"/>
      <c r="K24" s="501"/>
      <c r="L24" s="504">
        <f>SUM(H24:K24)</f>
        <v>0</v>
      </c>
    </row>
    <row r="25" spans="2:12" ht="30" customHeight="1">
      <c r="B25" s="1078"/>
      <c r="C25" s="1079"/>
      <c r="D25" s="1079"/>
      <c r="E25" s="1079"/>
      <c r="F25" s="1080"/>
      <c r="G25" s="490" t="s">
        <v>335</v>
      </c>
      <c r="H25" s="500"/>
      <c r="I25" s="500"/>
      <c r="J25" s="500"/>
      <c r="K25" s="501"/>
      <c r="L25" s="504">
        <f aca="true" t="shared" si="2" ref="L25:L26">SUM(H25:K25)</f>
        <v>0</v>
      </c>
    </row>
    <row r="26" spans="2:12" ht="33" customHeight="1">
      <c r="B26" s="1078"/>
      <c r="C26" s="1079"/>
      <c r="D26" s="1079"/>
      <c r="E26" s="1079"/>
      <c r="F26" s="1080"/>
      <c r="G26" s="490" t="s">
        <v>335</v>
      </c>
      <c r="H26" s="500"/>
      <c r="I26" s="500"/>
      <c r="J26" s="500"/>
      <c r="K26" s="501"/>
      <c r="L26" s="504">
        <f t="shared" si="2"/>
        <v>0</v>
      </c>
    </row>
    <row r="27" spans="3:12" ht="32.25" customHeight="1" thickBot="1">
      <c r="C27" s="171"/>
      <c r="D27" s="171"/>
      <c r="E27" s="171"/>
      <c r="F27" s="171"/>
      <c r="G27" s="413"/>
      <c r="H27" s="171"/>
      <c r="I27" s="171"/>
      <c r="J27" s="1095" t="s">
        <v>364</v>
      </c>
      <c r="K27" s="1096"/>
      <c r="L27" s="505">
        <f>SUM(L10:L26)</f>
        <v>0</v>
      </c>
    </row>
    <row r="28" spans="3:12" ht="32.25" customHeight="1">
      <c r="C28" s="171"/>
      <c r="D28" s="171"/>
      <c r="E28" s="171"/>
      <c r="F28" s="171"/>
      <c r="G28" s="413"/>
      <c r="H28" s="171"/>
      <c r="I28" s="171"/>
      <c r="J28" s="492"/>
      <c r="K28" s="491"/>
      <c r="L28" s="407"/>
    </row>
    <row r="29" spans="3:12" ht="15">
      <c r="C29" s="171"/>
      <c r="D29" s="171"/>
      <c r="E29" s="171"/>
      <c r="F29" s="171"/>
      <c r="G29" s="413"/>
      <c r="H29" s="171"/>
      <c r="I29" s="171"/>
      <c r="J29" s="171"/>
      <c r="K29" s="171"/>
      <c r="L29" s="171"/>
    </row>
    <row r="30" spans="3:12" ht="15.75" customHeight="1" thickBot="1">
      <c r="C30" s="171"/>
      <c r="D30" s="171"/>
      <c r="E30" s="171"/>
      <c r="F30" s="171"/>
      <c r="G30" s="413"/>
      <c r="H30" s="171"/>
      <c r="I30" s="171"/>
      <c r="J30" s="171"/>
      <c r="K30" s="171"/>
      <c r="L30" s="171"/>
    </row>
    <row r="31" spans="2:12" ht="39" customHeight="1" thickBot="1">
      <c r="B31" s="1071" t="s">
        <v>326</v>
      </c>
      <c r="C31" s="1072"/>
      <c r="D31" s="1072"/>
      <c r="E31" s="1072"/>
      <c r="F31" s="1073"/>
      <c r="G31" s="488" t="s">
        <v>334</v>
      </c>
      <c r="H31" s="493" t="s">
        <v>406</v>
      </c>
      <c r="I31" s="493" t="s">
        <v>407</v>
      </c>
      <c r="J31" s="493" t="s">
        <v>408</v>
      </c>
      <c r="K31" s="494" t="s">
        <v>409</v>
      </c>
      <c r="L31" s="497" t="s">
        <v>411</v>
      </c>
    </row>
    <row r="32" spans="2:12" ht="35.1" customHeight="1">
      <c r="B32" s="1074"/>
      <c r="C32" s="1075"/>
      <c r="D32" s="1075"/>
      <c r="E32" s="1075"/>
      <c r="F32" s="1076"/>
      <c r="G32" s="496" t="s">
        <v>410</v>
      </c>
      <c r="H32" s="338"/>
      <c r="I32" s="338"/>
      <c r="J32" s="338"/>
      <c r="K32" s="338"/>
      <c r="L32" s="506">
        <f>SUM(H32:K32)</f>
        <v>0</v>
      </c>
    </row>
    <row r="33" spans="2:12" ht="35.1" customHeight="1">
      <c r="B33" s="1067"/>
      <c r="C33" s="1068"/>
      <c r="D33" s="1068"/>
      <c r="E33" s="1068"/>
      <c r="F33" s="1069"/>
      <c r="G33" s="495" t="s">
        <v>410</v>
      </c>
      <c r="H33" s="515"/>
      <c r="I33" s="515"/>
      <c r="J33" s="515"/>
      <c r="K33" s="515"/>
      <c r="L33" s="506">
        <f aca="true" t="shared" si="3" ref="L33:L48">SUM(H33:K33)</f>
        <v>0</v>
      </c>
    </row>
    <row r="34" spans="2:12" ht="35.1" customHeight="1">
      <c r="B34" s="1067"/>
      <c r="C34" s="1068"/>
      <c r="D34" s="1068"/>
      <c r="E34" s="1068"/>
      <c r="F34" s="1069"/>
      <c r="G34" s="495" t="s">
        <v>410</v>
      </c>
      <c r="H34" s="515"/>
      <c r="I34" s="515"/>
      <c r="J34" s="515"/>
      <c r="K34" s="515"/>
      <c r="L34" s="506">
        <f t="shared" si="3"/>
        <v>0</v>
      </c>
    </row>
    <row r="35" spans="2:12" ht="35.1" customHeight="1">
      <c r="B35" s="1067"/>
      <c r="C35" s="1068"/>
      <c r="D35" s="1068"/>
      <c r="E35" s="1068"/>
      <c r="F35" s="1069"/>
      <c r="G35" s="495" t="s">
        <v>410</v>
      </c>
      <c r="H35" s="515"/>
      <c r="I35" s="515"/>
      <c r="J35" s="515"/>
      <c r="K35" s="515"/>
      <c r="L35" s="506">
        <f t="shared" si="3"/>
        <v>0</v>
      </c>
    </row>
    <row r="36" spans="2:12" ht="35.1" customHeight="1">
      <c r="B36" s="1067"/>
      <c r="C36" s="1068"/>
      <c r="D36" s="1068"/>
      <c r="E36" s="1068"/>
      <c r="F36" s="1069"/>
      <c r="G36" s="495" t="s">
        <v>410</v>
      </c>
      <c r="H36" s="515"/>
      <c r="I36" s="515"/>
      <c r="J36" s="515"/>
      <c r="K36" s="515"/>
      <c r="L36" s="506">
        <f t="shared" si="3"/>
        <v>0</v>
      </c>
    </row>
    <row r="37" spans="2:12" ht="35.1" customHeight="1">
      <c r="B37" s="1067"/>
      <c r="C37" s="1068"/>
      <c r="D37" s="1068"/>
      <c r="E37" s="1068"/>
      <c r="F37" s="1069"/>
      <c r="G37" s="495" t="s">
        <v>410</v>
      </c>
      <c r="H37" s="515"/>
      <c r="I37" s="515"/>
      <c r="J37" s="515"/>
      <c r="K37" s="515"/>
      <c r="L37" s="506">
        <f t="shared" si="3"/>
        <v>0</v>
      </c>
    </row>
    <row r="38" spans="2:12" ht="35.1" customHeight="1">
      <c r="B38" s="1067"/>
      <c r="C38" s="1068"/>
      <c r="D38" s="1068"/>
      <c r="E38" s="1068"/>
      <c r="F38" s="1069"/>
      <c r="G38" s="495" t="s">
        <v>410</v>
      </c>
      <c r="H38" s="515"/>
      <c r="I38" s="515"/>
      <c r="J38" s="515"/>
      <c r="K38" s="515"/>
      <c r="L38" s="506">
        <f t="shared" si="3"/>
        <v>0</v>
      </c>
    </row>
    <row r="39" spans="2:12" ht="35.1" customHeight="1">
      <c r="B39" s="1067"/>
      <c r="C39" s="1068"/>
      <c r="D39" s="1068"/>
      <c r="E39" s="1068"/>
      <c r="F39" s="1069"/>
      <c r="G39" s="495" t="s">
        <v>410</v>
      </c>
      <c r="H39" s="515"/>
      <c r="I39" s="515"/>
      <c r="J39" s="515"/>
      <c r="K39" s="515"/>
      <c r="L39" s="506">
        <f t="shared" si="3"/>
        <v>0</v>
      </c>
    </row>
    <row r="40" spans="2:12" ht="35.1" customHeight="1">
      <c r="B40" s="1067"/>
      <c r="C40" s="1068"/>
      <c r="D40" s="1068"/>
      <c r="E40" s="1068"/>
      <c r="F40" s="1069"/>
      <c r="G40" s="495" t="s">
        <v>410</v>
      </c>
      <c r="H40" s="515"/>
      <c r="I40" s="515"/>
      <c r="J40" s="515"/>
      <c r="K40" s="515"/>
      <c r="L40" s="506">
        <f t="shared" si="3"/>
        <v>0</v>
      </c>
    </row>
    <row r="41" spans="2:12" ht="35.1" customHeight="1">
      <c r="B41" s="1067"/>
      <c r="C41" s="1068"/>
      <c r="D41" s="1068"/>
      <c r="E41" s="1068"/>
      <c r="F41" s="1069"/>
      <c r="G41" s="495" t="s">
        <v>410</v>
      </c>
      <c r="H41" s="515"/>
      <c r="I41" s="515"/>
      <c r="J41" s="515"/>
      <c r="K41" s="515"/>
      <c r="L41" s="506">
        <f t="shared" si="3"/>
        <v>0</v>
      </c>
    </row>
    <row r="42" spans="2:12" ht="35.1" customHeight="1">
      <c r="B42" s="1067"/>
      <c r="C42" s="1068"/>
      <c r="D42" s="1068"/>
      <c r="E42" s="1068"/>
      <c r="F42" s="1069"/>
      <c r="G42" s="495" t="s">
        <v>410</v>
      </c>
      <c r="H42" s="515"/>
      <c r="I42" s="515"/>
      <c r="J42" s="515"/>
      <c r="K42" s="515"/>
      <c r="L42" s="506">
        <f t="shared" si="3"/>
        <v>0</v>
      </c>
    </row>
    <row r="43" spans="2:12" ht="35.1" customHeight="1">
      <c r="B43" s="1067"/>
      <c r="C43" s="1068"/>
      <c r="D43" s="1068"/>
      <c r="E43" s="1068"/>
      <c r="F43" s="1069"/>
      <c r="G43" s="495" t="s">
        <v>410</v>
      </c>
      <c r="H43" s="515"/>
      <c r="I43" s="515"/>
      <c r="J43" s="515"/>
      <c r="K43" s="515"/>
      <c r="L43" s="506">
        <f t="shared" si="3"/>
        <v>0</v>
      </c>
    </row>
    <row r="44" spans="2:12" ht="35.1" customHeight="1">
      <c r="B44" s="1067"/>
      <c r="C44" s="1068"/>
      <c r="D44" s="1068"/>
      <c r="E44" s="1068"/>
      <c r="F44" s="1069"/>
      <c r="G44" s="495" t="s">
        <v>410</v>
      </c>
      <c r="H44" s="515"/>
      <c r="I44" s="515"/>
      <c r="J44" s="515"/>
      <c r="K44" s="515"/>
      <c r="L44" s="506">
        <f t="shared" si="3"/>
        <v>0</v>
      </c>
    </row>
    <row r="45" spans="2:12" ht="35.1" customHeight="1">
      <c r="B45" s="1067"/>
      <c r="C45" s="1068"/>
      <c r="D45" s="1068"/>
      <c r="E45" s="1068"/>
      <c r="F45" s="1069"/>
      <c r="G45" s="495" t="s">
        <v>410</v>
      </c>
      <c r="H45" s="515"/>
      <c r="I45" s="515"/>
      <c r="J45" s="515"/>
      <c r="K45" s="515"/>
      <c r="L45" s="506">
        <f t="shared" si="3"/>
        <v>0</v>
      </c>
    </row>
    <row r="46" spans="2:12" ht="35.1" customHeight="1">
      <c r="B46" s="1067"/>
      <c r="C46" s="1068"/>
      <c r="D46" s="1068"/>
      <c r="E46" s="1068"/>
      <c r="F46" s="1069"/>
      <c r="G46" s="495" t="s">
        <v>410</v>
      </c>
      <c r="H46" s="515"/>
      <c r="I46" s="515"/>
      <c r="J46" s="515"/>
      <c r="K46" s="515"/>
      <c r="L46" s="506">
        <f t="shared" si="3"/>
        <v>0</v>
      </c>
    </row>
    <row r="47" spans="2:12" ht="35.1" customHeight="1">
      <c r="B47" s="1067"/>
      <c r="C47" s="1068"/>
      <c r="D47" s="1068"/>
      <c r="E47" s="1068"/>
      <c r="F47" s="1069"/>
      <c r="G47" s="495" t="s">
        <v>410</v>
      </c>
      <c r="H47" s="515"/>
      <c r="I47" s="515"/>
      <c r="J47" s="515"/>
      <c r="K47" s="515"/>
      <c r="L47" s="506">
        <f t="shared" si="3"/>
        <v>0</v>
      </c>
    </row>
    <row r="48" spans="2:12" ht="35.1" customHeight="1" thickBot="1">
      <c r="B48" s="1070"/>
      <c r="C48" s="1070"/>
      <c r="D48" s="1070"/>
      <c r="E48" s="1070"/>
      <c r="F48" s="1070"/>
      <c r="G48" s="495" t="s">
        <v>410</v>
      </c>
      <c r="H48" s="515"/>
      <c r="I48" s="515"/>
      <c r="J48" s="516"/>
      <c r="K48" s="516"/>
      <c r="L48" s="506">
        <f t="shared" si="3"/>
        <v>0</v>
      </c>
    </row>
    <row r="49" spans="2:12" ht="36" customHeight="1" thickBot="1">
      <c r="B49" s="1064"/>
      <c r="C49" s="1064"/>
      <c r="D49" s="1064"/>
      <c r="E49" s="1064"/>
      <c r="F49" s="1064"/>
      <c r="J49" s="1065" t="s">
        <v>412</v>
      </c>
      <c r="K49" s="1066"/>
      <c r="L49" s="507">
        <f>SUM(L32:L48)</f>
        <v>0</v>
      </c>
    </row>
    <row r="50" spans="2:6" ht="15">
      <c r="B50" s="1064"/>
      <c r="C50" s="1064"/>
      <c r="D50" s="1064"/>
      <c r="E50" s="1064"/>
      <c r="F50" s="1064"/>
    </row>
    <row r="51" spans="2:6" ht="15">
      <c r="B51" s="1064"/>
      <c r="C51" s="1064"/>
      <c r="D51" s="1064"/>
      <c r="E51" s="1064"/>
      <c r="F51" s="1064"/>
    </row>
    <row r="52" spans="2:6" ht="15">
      <c r="B52" s="1064"/>
      <c r="C52" s="1064"/>
      <c r="D52" s="1064"/>
      <c r="E52" s="1064"/>
      <c r="F52" s="1064"/>
    </row>
    <row r="53" spans="2:6" ht="15">
      <c r="B53" s="1064"/>
      <c r="C53" s="1064"/>
      <c r="D53" s="1064"/>
      <c r="E53" s="1064"/>
      <c r="F53" s="1064"/>
    </row>
  </sheetData>
  <sheetProtection sheet="1" objects="1" scenarios="1"/>
  <mergeCells count="46">
    <mergeCell ref="J27:K27"/>
    <mergeCell ref="B18:F18"/>
    <mergeCell ref="B19:F19"/>
    <mergeCell ref="B20:F20"/>
    <mergeCell ref="B21:F21"/>
    <mergeCell ref="B22:F22"/>
    <mergeCell ref="B23:F23"/>
    <mergeCell ref="C2:K2"/>
    <mergeCell ref="C3:K5"/>
    <mergeCell ref="B9:F9"/>
    <mergeCell ref="B10:F10"/>
    <mergeCell ref="B11:F11"/>
    <mergeCell ref="C8:L8"/>
    <mergeCell ref="B31:F31"/>
    <mergeCell ref="B32:F32"/>
    <mergeCell ref="B33:F33"/>
    <mergeCell ref="B34:F34"/>
    <mergeCell ref="B12:F12"/>
    <mergeCell ref="B13:F13"/>
    <mergeCell ref="B14:F14"/>
    <mergeCell ref="B15:F15"/>
    <mergeCell ref="B16:F16"/>
    <mergeCell ref="B17:F17"/>
    <mergeCell ref="B24:F24"/>
    <mergeCell ref="B25:F25"/>
    <mergeCell ref="B26:F26"/>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J49:K49"/>
  </mergeCells>
  <printOptions/>
  <pageMargins left="0.7" right="0.7" top="0.75" bottom="0.75" header="0.3" footer="0.3"/>
  <pageSetup horizontalDpi="600" verticalDpi="600" orientation="portrait" r:id="rId1"/>
  <ignoredErrors>
    <ignoredError sqref="L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9E35-490B-4377-A2D0-BFFF8BDB419A}">
  <sheetPr>
    <tabColor theme="8" tint="0.5999900102615356"/>
  </sheetPr>
  <dimension ref="D3:H37"/>
  <sheetViews>
    <sheetView workbookViewId="0" topLeftCell="A1">
      <selection activeCell="F4" sqref="F4"/>
    </sheetView>
  </sheetViews>
  <sheetFormatPr defaultColWidth="9.140625" defaultRowHeight="15"/>
  <cols>
    <col min="1" max="1" width="9.140625" style="2" customWidth="1"/>
    <col min="2" max="2" width="3.140625" style="2" customWidth="1"/>
    <col min="3" max="3" width="6.28125" style="2" customWidth="1"/>
    <col min="4" max="4" width="17.28125" style="2" hidden="1" customWidth="1"/>
    <col min="5" max="5" width="5.00390625" style="0" customWidth="1"/>
    <col min="6" max="6" width="99.28125" style="0" customWidth="1"/>
    <col min="7" max="7" width="5.00390625" style="0" customWidth="1"/>
    <col min="8" max="8" width="12.00390625" style="0" customWidth="1"/>
    <col min="9" max="22" width="9.140625" style="2" customWidth="1"/>
  </cols>
  <sheetData>
    <row r="1" s="2" customFormat="1" ht="15"/>
    <row r="2" s="2" customFormat="1" ht="15.75" thickBot="1"/>
    <row r="3" spans="4:8" ht="15.75" thickBot="1">
      <c r="D3" s="232"/>
      <c r="E3" s="120"/>
      <c r="F3" s="121" t="s">
        <v>328</v>
      </c>
      <c r="G3" s="120"/>
      <c r="H3" s="111"/>
    </row>
    <row r="4" spans="4:8" ht="47.25" customHeight="1">
      <c r="D4" s="111"/>
      <c r="E4" s="114"/>
      <c r="F4" s="132" t="s">
        <v>130</v>
      </c>
      <c r="G4" s="114"/>
      <c r="H4" s="111"/>
    </row>
    <row r="5" spans="4:8" ht="12.75" customHeight="1">
      <c r="D5" s="111"/>
      <c r="E5" s="114"/>
      <c r="F5" s="237" t="s">
        <v>304</v>
      </c>
      <c r="G5" s="114"/>
      <c r="H5" s="111"/>
    </row>
    <row r="6" spans="4:8" ht="167.25" customHeight="1">
      <c r="D6" s="111"/>
      <c r="E6" s="114"/>
      <c r="F6" s="228" t="s">
        <v>399</v>
      </c>
      <c r="G6" s="114"/>
      <c r="H6" s="111"/>
    </row>
    <row r="7" spans="4:8" ht="15">
      <c r="D7" s="111"/>
      <c r="E7" s="114"/>
      <c r="F7" s="126" t="s">
        <v>122</v>
      </c>
      <c r="G7" s="114"/>
      <c r="H7" s="111"/>
    </row>
    <row r="8" spans="4:8" ht="43.5" customHeight="1">
      <c r="D8" s="111"/>
      <c r="E8" s="114"/>
      <c r="F8" s="228" t="s">
        <v>128</v>
      </c>
      <c r="G8" s="114"/>
      <c r="H8" s="111"/>
    </row>
    <row r="9" spans="4:8" ht="29.25" customHeight="1">
      <c r="D9" s="111"/>
      <c r="E9" s="114"/>
      <c r="F9" s="228" t="s">
        <v>305</v>
      </c>
      <c r="G9" s="114"/>
      <c r="H9" s="2"/>
    </row>
    <row r="10" spans="4:8" ht="25.5" customHeight="1">
      <c r="D10" s="113"/>
      <c r="E10" s="115"/>
      <c r="F10" s="124" t="s">
        <v>123</v>
      </c>
      <c r="G10" s="116"/>
      <c r="H10" s="2"/>
    </row>
    <row r="11" spans="4:8" ht="15">
      <c r="D11" s="113"/>
      <c r="E11" s="115"/>
      <c r="F11" s="838" t="s">
        <v>129</v>
      </c>
      <c r="G11" s="116"/>
      <c r="H11" s="2"/>
    </row>
    <row r="12" spans="4:8" ht="30.75" customHeight="1">
      <c r="D12" s="113"/>
      <c r="E12" s="115"/>
      <c r="F12" s="838"/>
      <c r="G12" s="116"/>
      <c r="H12" s="2"/>
    </row>
    <row r="13" spans="4:8" ht="20.25" customHeight="1">
      <c r="D13" s="113"/>
      <c r="E13" s="115"/>
      <c r="F13" s="838"/>
      <c r="G13" s="116"/>
      <c r="H13" s="2"/>
    </row>
    <row r="14" spans="4:8" ht="14.25" customHeight="1">
      <c r="D14" s="113"/>
      <c r="E14" s="115"/>
      <c r="F14" s="127" t="s">
        <v>124</v>
      </c>
      <c r="G14" s="116"/>
      <c r="H14" s="2"/>
    </row>
    <row r="15" spans="4:8" ht="38.25" customHeight="1">
      <c r="D15" s="113"/>
      <c r="E15" s="115"/>
      <c r="F15" s="128" t="s">
        <v>125</v>
      </c>
      <c r="G15" s="116"/>
      <c r="H15" s="2"/>
    </row>
    <row r="16" spans="4:8" ht="14.25" customHeight="1">
      <c r="D16" s="113"/>
      <c r="E16" s="115"/>
      <c r="F16" s="238" t="s">
        <v>133</v>
      </c>
      <c r="G16" s="116"/>
      <c r="H16" s="2"/>
    </row>
    <row r="17" spans="4:8" ht="16.5" customHeight="1">
      <c r="D17" s="113"/>
      <c r="E17" s="115"/>
      <c r="F17" s="129" t="s">
        <v>131</v>
      </c>
      <c r="G17" s="116"/>
      <c r="H17" s="2"/>
    </row>
    <row r="18" spans="5:8" ht="15">
      <c r="E18" s="116"/>
      <c r="F18" s="133"/>
      <c r="G18" s="116"/>
      <c r="H18" s="2"/>
    </row>
    <row r="19" spans="5:8" ht="12.75" customHeight="1">
      <c r="E19" s="116"/>
      <c r="F19" s="131" t="s">
        <v>126</v>
      </c>
      <c r="G19" s="116"/>
      <c r="H19" s="2"/>
    </row>
    <row r="20" spans="5:8" ht="116.25" customHeight="1" thickBot="1">
      <c r="E20" s="116"/>
      <c r="F20" s="128" t="s">
        <v>330</v>
      </c>
      <c r="G20" s="116"/>
      <c r="H20" s="2"/>
    </row>
    <row r="21" spans="5:8" ht="15.75" customHeight="1" thickBot="1">
      <c r="E21" s="117"/>
      <c r="F21" s="118"/>
      <c r="G21" s="117"/>
      <c r="H21" s="2"/>
    </row>
    <row r="22" spans="5:8" ht="15">
      <c r="E22" s="2"/>
      <c r="F22" s="2"/>
      <c r="G22" s="2"/>
      <c r="H22" s="2"/>
    </row>
    <row r="23" spans="5:8" ht="15">
      <c r="E23" s="2"/>
      <c r="F23" s="2"/>
      <c r="G23" s="2"/>
      <c r="H23" s="2"/>
    </row>
    <row r="24" spans="5:8" ht="15">
      <c r="E24" s="2"/>
      <c r="F24" s="2"/>
      <c r="G24" s="2"/>
      <c r="H24" s="2"/>
    </row>
    <row r="25" spans="5:8" ht="15">
      <c r="E25" s="2"/>
      <c r="F25" s="2"/>
      <c r="G25" s="2"/>
      <c r="H25" s="2"/>
    </row>
    <row r="26" spans="5:8" ht="15">
      <c r="E26" s="2"/>
      <c r="F26" s="2"/>
      <c r="G26" s="2"/>
      <c r="H26" s="2"/>
    </row>
    <row r="27" spans="5:8" ht="15">
      <c r="E27" s="2"/>
      <c r="F27" s="2"/>
      <c r="G27" s="2"/>
      <c r="H27" s="2"/>
    </row>
    <row r="28" spans="5:8" ht="15">
      <c r="E28" s="2"/>
      <c r="F28" s="2"/>
      <c r="G28" s="2"/>
      <c r="H28" s="2"/>
    </row>
    <row r="29" spans="5:8" ht="15">
      <c r="E29" s="2"/>
      <c r="F29" s="2"/>
      <c r="G29" s="2"/>
      <c r="H29" s="2"/>
    </row>
    <row r="30" spans="5:8" ht="15">
      <c r="E30" s="2"/>
      <c r="F30" s="2"/>
      <c r="G30" s="2"/>
      <c r="H30" s="2"/>
    </row>
    <row r="31" spans="5:8" ht="15">
      <c r="E31" s="2"/>
      <c r="F31" s="2"/>
      <c r="G31" s="2"/>
      <c r="H31" s="2"/>
    </row>
    <row r="32" spans="5:8" ht="15">
      <c r="E32" s="2"/>
      <c r="F32" s="2"/>
      <c r="G32" s="2"/>
      <c r="H32" s="2"/>
    </row>
    <row r="33" spans="5:8" ht="15">
      <c r="E33" s="2"/>
      <c r="F33" s="2"/>
      <c r="G33" s="2"/>
      <c r="H33" s="2"/>
    </row>
    <row r="34" spans="5:8" ht="15">
      <c r="E34" s="2"/>
      <c r="F34" s="2"/>
      <c r="G34" s="2"/>
      <c r="H34" s="2"/>
    </row>
    <row r="35" spans="5:8" ht="15">
      <c r="E35" s="2"/>
      <c r="F35" s="2"/>
      <c r="G35" s="2"/>
      <c r="H35" s="2"/>
    </row>
    <row r="36" spans="5:8" ht="15">
      <c r="E36" s="2"/>
      <c r="F36" s="2"/>
      <c r="G36" s="2"/>
      <c r="H36" s="2"/>
    </row>
    <row r="37" spans="5:8" ht="15">
      <c r="E37" s="2"/>
      <c r="F37" s="2"/>
      <c r="G37" s="2"/>
      <c r="H37" s="2"/>
    </row>
  </sheetData>
  <sheetProtection sheet="1" objects="1" scenarios="1"/>
  <mergeCells count="1">
    <mergeCell ref="F11:F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B4E80-B12E-4D2B-91C5-FBD964AC46C4}">
  <sheetPr>
    <tabColor theme="8" tint="0.5999900102615356"/>
  </sheetPr>
  <dimension ref="A1:T158"/>
  <sheetViews>
    <sheetView zoomScale="80" zoomScaleNormal="80" workbookViewId="0" topLeftCell="A127">
      <selection activeCell="D141" sqref="D141"/>
    </sheetView>
  </sheetViews>
  <sheetFormatPr defaultColWidth="25.7109375" defaultRowHeight="15"/>
  <cols>
    <col min="1" max="1" width="12.00390625" style="2" customWidth="1"/>
    <col min="2" max="2" width="28.421875" style="7" customWidth="1"/>
    <col min="3" max="3" width="40.00390625" style="147" customWidth="1"/>
    <col min="4" max="4" width="39.57421875" style="7" customWidth="1"/>
    <col min="5" max="5" width="34.28125" style="166" customWidth="1"/>
    <col min="6" max="6" width="33.7109375" style="7" customWidth="1"/>
    <col min="7" max="7" width="32.421875" style="7" customWidth="1"/>
    <col min="8" max="8" width="36.421875" style="7" customWidth="1"/>
    <col min="9" max="9" width="36.7109375" style="161" customWidth="1"/>
    <col min="10" max="10" width="30.00390625" style="7" customWidth="1"/>
    <col min="11" max="11" width="21.57421875" style="7" customWidth="1"/>
    <col min="12" max="16384" width="25.7109375" style="7" customWidth="1"/>
  </cols>
  <sheetData>
    <row r="1" spans="3:9" s="2" customFormat="1" ht="15.75" thickBot="1">
      <c r="C1" s="142"/>
      <c r="E1" s="162"/>
      <c r="I1" s="149"/>
    </row>
    <row r="2" spans="2:13" ht="15.75" thickBot="1">
      <c r="B2" s="582" t="s">
        <v>160</v>
      </c>
      <c r="C2" s="583"/>
      <c r="D2" s="583"/>
      <c r="E2" s="583"/>
      <c r="F2" s="583"/>
      <c r="G2" s="583"/>
      <c r="H2" s="584"/>
      <c r="I2" s="424"/>
      <c r="J2" s="2"/>
      <c r="K2" s="2"/>
      <c r="L2" s="2"/>
      <c r="M2" s="2"/>
    </row>
    <row r="3" spans="3:9" s="2" customFormat="1" ht="15.75" thickBot="1">
      <c r="C3" s="142"/>
      <c r="E3" s="162"/>
      <c r="I3" s="149"/>
    </row>
    <row r="4" spans="2:20" ht="32.25" customHeight="1" thickBot="1">
      <c r="B4" s="533" t="s">
        <v>49</v>
      </c>
      <c r="C4" s="534"/>
      <c r="D4" s="535"/>
      <c r="E4" s="236"/>
      <c r="F4" s="536"/>
      <c r="G4" s="537"/>
      <c r="H4" s="537"/>
      <c r="I4" s="150"/>
      <c r="J4" s="3"/>
      <c r="K4" s="3"/>
      <c r="L4" s="2"/>
      <c r="M4" s="3"/>
      <c r="N4" s="3"/>
      <c r="O4" s="3"/>
      <c r="P4" s="3"/>
      <c r="Q4" s="3"/>
      <c r="R4" s="3"/>
      <c r="S4" s="3"/>
      <c r="T4" s="3"/>
    </row>
    <row r="5" spans="2:19" ht="45.75" thickBot="1">
      <c r="B5" s="196" t="s">
        <v>0</v>
      </c>
      <c r="C5" s="418" t="s">
        <v>78</v>
      </c>
      <c r="D5" s="418" t="s">
        <v>1</v>
      </c>
      <c r="E5" s="418" t="s">
        <v>120</v>
      </c>
      <c r="F5" s="419" t="s">
        <v>29</v>
      </c>
      <c r="G5" s="352" t="s">
        <v>383</v>
      </c>
      <c r="H5" s="362" t="s">
        <v>384</v>
      </c>
      <c r="I5" s="288"/>
      <c r="J5" s="288"/>
      <c r="K5" s="235"/>
      <c r="L5" s="91"/>
      <c r="M5" s="91"/>
      <c r="N5" s="91"/>
      <c r="O5" s="91"/>
      <c r="P5" s="91"/>
      <c r="Q5" s="91"/>
      <c r="R5" s="91"/>
      <c r="S5" s="3"/>
    </row>
    <row r="6" spans="2:19" s="2" customFormat="1" ht="15.75">
      <c r="B6" s="420" t="s">
        <v>161</v>
      </c>
      <c r="C6" s="416" t="s">
        <v>317</v>
      </c>
      <c r="D6" s="1271" t="s">
        <v>262</v>
      </c>
      <c r="E6" s="1276" t="s">
        <v>162</v>
      </c>
      <c r="F6" s="967"/>
      <c r="G6" s="1282">
        <f>F6-H6</f>
        <v>0</v>
      </c>
      <c r="H6" s="1285">
        <f>F6*0.05</f>
        <v>0</v>
      </c>
      <c r="I6" s="1174"/>
      <c r="J6" s="1221"/>
      <c r="K6" s="82"/>
      <c r="L6" s="91"/>
      <c r="M6" s="91"/>
      <c r="N6" s="91"/>
      <c r="O6" s="91"/>
      <c r="P6" s="91"/>
      <c r="Q6" s="91"/>
      <c r="R6" s="91"/>
      <c r="S6" s="3"/>
    </row>
    <row r="7" spans="2:19" s="2" customFormat="1" ht="18">
      <c r="B7" s="421" t="s">
        <v>320</v>
      </c>
      <c r="C7" s="417" t="s">
        <v>318</v>
      </c>
      <c r="D7" s="1272"/>
      <c r="E7" s="1277"/>
      <c r="F7" s="1280"/>
      <c r="G7" s="1283"/>
      <c r="H7" s="1286"/>
      <c r="I7" s="1174"/>
      <c r="J7" s="1221"/>
      <c r="K7" s="227"/>
      <c r="L7" s="91"/>
      <c r="M7" s="91"/>
      <c r="N7" s="91"/>
      <c r="O7" s="91"/>
      <c r="P7" s="91"/>
      <c r="Q7" s="91"/>
      <c r="R7" s="91"/>
      <c r="S7" s="3"/>
    </row>
    <row r="8" spans="2:19" s="2" customFormat="1" ht="15.75">
      <c r="B8" s="422" t="s">
        <v>85</v>
      </c>
      <c r="C8" s="414" t="s">
        <v>319</v>
      </c>
      <c r="D8" s="1273"/>
      <c r="E8" s="1278"/>
      <c r="F8" s="968"/>
      <c r="G8" s="1284"/>
      <c r="H8" s="1286"/>
      <c r="I8" s="1174"/>
      <c r="J8" s="1221"/>
      <c r="K8" s="235"/>
      <c r="L8" s="91"/>
      <c r="M8" s="91"/>
      <c r="N8" s="91"/>
      <c r="O8" s="91"/>
      <c r="P8" s="91"/>
      <c r="Q8" s="91"/>
      <c r="R8" s="91"/>
      <c r="S8" s="3"/>
    </row>
    <row r="9" spans="2:19" s="2" customFormat="1" ht="15.75">
      <c r="B9" s="422" t="s">
        <v>282</v>
      </c>
      <c r="C9" s="414" t="s">
        <v>313</v>
      </c>
      <c r="D9" s="1273"/>
      <c r="E9" s="1278"/>
      <c r="F9" s="968"/>
      <c r="G9" s="1284"/>
      <c r="H9" s="1286"/>
      <c r="I9" s="1174"/>
      <c r="J9" s="1221"/>
      <c r="K9" s="82"/>
      <c r="L9" s="91"/>
      <c r="M9" s="91"/>
      <c r="N9" s="91"/>
      <c r="O9" s="91"/>
      <c r="P9" s="91"/>
      <c r="Q9" s="91"/>
      <c r="R9" s="91"/>
      <c r="S9" s="3"/>
    </row>
    <row r="10" spans="2:19" s="2" customFormat="1" ht="15.75">
      <c r="B10" s="420" t="s">
        <v>86</v>
      </c>
      <c r="C10" s="284" t="s">
        <v>312</v>
      </c>
      <c r="D10" s="1273"/>
      <c r="E10" s="1278"/>
      <c r="F10" s="968"/>
      <c r="G10" s="1284"/>
      <c r="H10" s="1286"/>
      <c r="I10" s="1174"/>
      <c r="J10" s="1221"/>
      <c r="K10" s="82"/>
      <c r="L10" s="91"/>
      <c r="M10" s="91"/>
      <c r="N10" s="91"/>
      <c r="O10" s="91"/>
      <c r="P10" s="91"/>
      <c r="Q10" s="91"/>
      <c r="R10" s="91"/>
      <c r="S10" s="3"/>
    </row>
    <row r="11" spans="2:19" s="2" customFormat="1" ht="15.75">
      <c r="B11" s="422" t="s">
        <v>87</v>
      </c>
      <c r="C11" s="414" t="s">
        <v>311</v>
      </c>
      <c r="D11" s="1273"/>
      <c r="E11" s="1278"/>
      <c r="F11" s="968"/>
      <c r="G11" s="1284"/>
      <c r="H11" s="1286"/>
      <c r="I11" s="1174"/>
      <c r="J11" s="1221"/>
      <c r="K11" s="82"/>
      <c r="L11" s="91"/>
      <c r="M11" s="91"/>
      <c r="N11" s="91"/>
      <c r="O11" s="91"/>
      <c r="P11" s="91"/>
      <c r="Q11" s="91"/>
      <c r="R11" s="91"/>
      <c r="S11" s="3"/>
    </row>
    <row r="12" spans="2:19" s="2" customFormat="1" ht="15.75">
      <c r="B12" s="422" t="s">
        <v>88</v>
      </c>
      <c r="C12" s="414" t="s">
        <v>310</v>
      </c>
      <c r="D12" s="1274"/>
      <c r="E12" s="1278"/>
      <c r="F12" s="968"/>
      <c r="G12" s="1284"/>
      <c r="H12" s="1287"/>
      <c r="I12" s="1270"/>
      <c r="J12" s="1249"/>
      <c r="K12" s="235"/>
      <c r="L12" s="91"/>
      <c r="M12" s="91"/>
      <c r="N12" s="91"/>
      <c r="O12" s="91"/>
      <c r="P12" s="91"/>
      <c r="Q12" s="91"/>
      <c r="R12" s="91"/>
      <c r="S12" s="3"/>
    </row>
    <row r="13" spans="2:19" s="2" customFormat="1" ht="15.75">
      <c r="B13" s="422" t="s">
        <v>89</v>
      </c>
      <c r="C13" s="414" t="s">
        <v>309</v>
      </c>
      <c r="D13" s="1274"/>
      <c r="E13" s="1278"/>
      <c r="F13" s="968"/>
      <c r="G13" s="1284"/>
      <c r="H13" s="1287"/>
      <c r="I13" s="1270"/>
      <c r="J13" s="1249"/>
      <c r="K13" s="356"/>
      <c r="L13" s="91"/>
      <c r="M13" s="91"/>
      <c r="N13" s="91"/>
      <c r="O13" s="91"/>
      <c r="P13" s="91"/>
      <c r="Q13" s="91"/>
      <c r="R13" s="91"/>
      <c r="S13" s="3"/>
    </row>
    <row r="14" spans="2:19" s="2" customFormat="1" ht="15.75">
      <c r="B14" s="422" t="s">
        <v>90</v>
      </c>
      <c r="C14" s="414" t="s">
        <v>308</v>
      </c>
      <c r="D14" s="1274"/>
      <c r="E14" s="1278"/>
      <c r="F14" s="968"/>
      <c r="G14" s="1284"/>
      <c r="H14" s="1287"/>
      <c r="I14" s="1270"/>
      <c r="J14" s="1249"/>
      <c r="K14" s="356"/>
      <c r="L14" s="91"/>
      <c r="M14" s="91"/>
      <c r="N14" s="91"/>
      <c r="O14" s="91"/>
      <c r="P14" s="91"/>
      <c r="Q14" s="91"/>
      <c r="R14" s="91"/>
      <c r="S14" s="3"/>
    </row>
    <row r="15" spans="2:19" s="2" customFormat="1" ht="16.5" thickBot="1">
      <c r="B15" s="423" t="s">
        <v>91</v>
      </c>
      <c r="C15" s="415" t="s">
        <v>307</v>
      </c>
      <c r="D15" s="1275"/>
      <c r="E15" s="1279"/>
      <c r="F15" s="1281"/>
      <c r="G15" s="1284"/>
      <c r="H15" s="1288"/>
      <c r="I15" s="1270"/>
      <c r="J15" s="1249"/>
      <c r="K15" s="356"/>
      <c r="L15" s="91"/>
      <c r="M15" s="91"/>
      <c r="N15" s="91"/>
      <c r="O15" s="91"/>
      <c r="P15" s="91"/>
      <c r="Q15" s="91"/>
      <c r="R15" s="91"/>
      <c r="S15" s="3"/>
    </row>
    <row r="16" spans="2:19" s="2" customFormat="1" ht="15.75">
      <c r="B16" s="1261" t="s">
        <v>83</v>
      </c>
      <c r="C16" s="1192" t="s">
        <v>163</v>
      </c>
      <c r="D16" s="1262" t="s">
        <v>263</v>
      </c>
      <c r="E16" s="1263" t="s">
        <v>273</v>
      </c>
      <c r="F16" s="1029"/>
      <c r="G16" s="1267">
        <f>F16-H16</f>
        <v>0</v>
      </c>
      <c r="H16" s="1252">
        <f>F16*0.05</f>
        <v>0</v>
      </c>
      <c r="I16" s="1174"/>
      <c r="J16" s="1221"/>
      <c r="K16" s="82"/>
      <c r="L16" s="91"/>
      <c r="M16" s="91"/>
      <c r="N16" s="91"/>
      <c r="O16" s="91"/>
      <c r="P16" s="91"/>
      <c r="Q16" s="91"/>
      <c r="R16" s="91"/>
      <c r="S16" s="3"/>
    </row>
    <row r="17" spans="2:19" s="2" customFormat="1" ht="39.75" customHeight="1">
      <c r="B17" s="589"/>
      <c r="C17" s="561"/>
      <c r="D17" s="1234"/>
      <c r="E17" s="1264"/>
      <c r="F17" s="1057"/>
      <c r="G17" s="1268"/>
      <c r="H17" s="1253"/>
      <c r="I17" s="1220"/>
      <c r="J17" s="1224"/>
      <c r="K17" s="82"/>
      <c r="L17" s="91"/>
      <c r="M17" s="91"/>
      <c r="N17" s="91"/>
      <c r="O17" s="91"/>
      <c r="P17" s="91"/>
      <c r="Q17" s="91"/>
      <c r="R17" s="91"/>
      <c r="S17" s="3"/>
    </row>
    <row r="18" spans="2:19" s="2" customFormat="1" ht="15.75">
      <c r="B18" s="589"/>
      <c r="C18" s="561"/>
      <c r="D18" s="1234"/>
      <c r="E18" s="1264"/>
      <c r="F18" s="1057"/>
      <c r="G18" s="1268"/>
      <c r="H18" s="1254"/>
      <c r="I18" s="1175"/>
      <c r="J18" s="1224"/>
      <c r="K18" s="82"/>
      <c r="L18" s="91"/>
      <c r="M18" s="91"/>
      <c r="N18" s="91"/>
      <c r="O18" s="91"/>
      <c r="P18" s="91"/>
      <c r="Q18" s="91"/>
      <c r="R18" s="91"/>
      <c r="S18" s="3"/>
    </row>
    <row r="19" spans="2:19" s="2" customFormat="1" ht="32.25" customHeight="1" thickBot="1">
      <c r="B19" s="590"/>
      <c r="C19" s="562"/>
      <c r="D19" s="1235"/>
      <c r="E19" s="1265"/>
      <c r="F19" s="1266"/>
      <c r="G19" s="1269"/>
      <c r="H19" s="1255"/>
      <c r="I19" s="1175"/>
      <c r="J19" s="1224"/>
      <c r="K19" s="82"/>
      <c r="L19" s="91"/>
      <c r="M19" s="91"/>
      <c r="N19" s="91"/>
      <c r="O19" s="91"/>
      <c r="P19" s="91"/>
      <c r="Q19" s="91"/>
      <c r="R19" s="91"/>
      <c r="S19" s="3"/>
    </row>
    <row r="20" spans="2:19" s="2" customFormat="1" ht="32.25" customHeight="1">
      <c r="B20" s="589" t="s">
        <v>92</v>
      </c>
      <c r="C20" s="560" t="s">
        <v>164</v>
      </c>
      <c r="D20" s="563" t="s">
        <v>274</v>
      </c>
      <c r="E20" s="1258" t="s">
        <v>165</v>
      </c>
      <c r="F20" s="1061"/>
      <c r="G20" s="1250">
        <f>F20-H20</f>
        <v>0</v>
      </c>
      <c r="H20" s="1252">
        <f>F20*0.05</f>
        <v>0</v>
      </c>
      <c r="I20" s="1174"/>
      <c r="J20" s="1221"/>
      <c r="K20" s="82"/>
      <c r="L20" s="91"/>
      <c r="M20" s="91"/>
      <c r="N20" s="91"/>
      <c r="O20" s="91"/>
      <c r="P20" s="91"/>
      <c r="Q20" s="91"/>
      <c r="R20" s="91"/>
      <c r="S20" s="3"/>
    </row>
    <row r="21" spans="2:19" s="2" customFormat="1" ht="32.25" customHeight="1">
      <c r="B21" s="589"/>
      <c r="C21" s="561"/>
      <c r="D21" s="564"/>
      <c r="E21" s="1259"/>
      <c r="F21" s="1030"/>
      <c r="G21" s="638"/>
      <c r="H21" s="1253"/>
      <c r="I21" s="1220"/>
      <c r="J21" s="1224"/>
      <c r="K21" s="82"/>
      <c r="L21" s="91"/>
      <c r="M21" s="91"/>
      <c r="N21" s="91"/>
      <c r="O21" s="91"/>
      <c r="P21" s="91"/>
      <c r="Q21" s="91"/>
      <c r="R21" s="91"/>
      <c r="S21" s="3"/>
    </row>
    <row r="22" spans="2:19" s="2" customFormat="1" ht="32.25" customHeight="1">
      <c r="B22" s="589"/>
      <c r="C22" s="561"/>
      <c r="D22" s="1256"/>
      <c r="E22" s="1259"/>
      <c r="F22" s="1030"/>
      <c r="G22" s="638"/>
      <c r="H22" s="1254"/>
      <c r="I22" s="1175"/>
      <c r="J22" s="1224"/>
      <c r="K22" s="82"/>
      <c r="L22" s="91"/>
      <c r="M22" s="91"/>
      <c r="N22" s="91"/>
      <c r="O22" s="91"/>
      <c r="P22" s="91"/>
      <c r="Q22" s="91"/>
      <c r="R22" s="91"/>
      <c r="S22" s="3"/>
    </row>
    <row r="23" spans="2:19" s="2" customFormat="1" ht="32.25" customHeight="1" thickBot="1">
      <c r="B23" s="589"/>
      <c r="C23" s="562"/>
      <c r="D23" s="1257"/>
      <c r="E23" s="1260"/>
      <c r="F23" s="890"/>
      <c r="G23" s="1251"/>
      <c r="H23" s="1255"/>
      <c r="I23" s="1175"/>
      <c r="J23" s="1224"/>
      <c r="K23" s="82"/>
      <c r="L23" s="91"/>
      <c r="M23" s="91"/>
      <c r="N23" s="91"/>
      <c r="O23" s="91"/>
      <c r="P23" s="91"/>
      <c r="Q23" s="91"/>
      <c r="R23" s="91"/>
      <c r="S23" s="3"/>
    </row>
    <row r="24" spans="2:19" s="2" customFormat="1" ht="34.5" customHeight="1">
      <c r="B24" s="1231" t="s">
        <v>166</v>
      </c>
      <c r="C24" s="560" t="s">
        <v>167</v>
      </c>
      <c r="D24" s="1233" t="s">
        <v>293</v>
      </c>
      <c r="E24" s="1236" t="s">
        <v>121</v>
      </c>
      <c r="F24" s="1239"/>
      <c r="G24" s="1245">
        <f>F24-H24</f>
        <v>0</v>
      </c>
      <c r="H24" s="1252">
        <f>F24*0.05</f>
        <v>0</v>
      </c>
      <c r="I24" s="1174"/>
      <c r="J24" s="1221"/>
      <c r="K24" s="82"/>
      <c r="L24" s="91"/>
      <c r="M24" s="91"/>
      <c r="N24" s="91"/>
      <c r="O24" s="91"/>
      <c r="P24" s="91"/>
      <c r="Q24" s="91"/>
      <c r="R24" s="91"/>
      <c r="S24" s="3"/>
    </row>
    <row r="25" spans="2:19" s="2" customFormat="1" ht="28.5" customHeight="1" thickBot="1">
      <c r="B25" s="1232"/>
      <c r="C25" s="1242"/>
      <c r="D25" s="1234"/>
      <c r="E25" s="1237"/>
      <c r="F25" s="1240"/>
      <c r="G25" s="1246"/>
      <c r="H25" s="1253"/>
      <c r="I25" s="1220"/>
      <c r="J25" s="1224"/>
      <c r="K25" s="82"/>
      <c r="L25" s="91"/>
      <c r="M25" s="91"/>
      <c r="N25" s="91"/>
      <c r="O25" s="91"/>
      <c r="P25" s="91"/>
      <c r="Q25" s="91"/>
      <c r="R25" s="91"/>
      <c r="S25" s="3"/>
    </row>
    <row r="26" spans="2:19" s="2" customFormat="1" ht="20.25" customHeight="1" thickTop="1">
      <c r="B26" s="1232"/>
      <c r="C26" s="1243" t="s">
        <v>168</v>
      </c>
      <c r="D26" s="1234"/>
      <c r="E26" s="1237"/>
      <c r="F26" s="1240"/>
      <c r="G26" s="1246"/>
      <c r="H26" s="1254"/>
      <c r="I26" s="1175"/>
      <c r="J26" s="1224"/>
      <c r="K26" s="82"/>
      <c r="L26" s="91"/>
      <c r="M26" s="91"/>
      <c r="N26" s="91"/>
      <c r="O26" s="91"/>
      <c r="P26" s="91"/>
      <c r="Q26" s="91"/>
      <c r="R26" s="91"/>
      <c r="S26" s="3"/>
    </row>
    <row r="27" spans="2:19" s="2" customFormat="1" ht="31.5" customHeight="1" thickBot="1">
      <c r="B27" s="1232"/>
      <c r="C27" s="1244"/>
      <c r="D27" s="1235"/>
      <c r="E27" s="1238"/>
      <c r="F27" s="1241"/>
      <c r="G27" s="1247"/>
      <c r="H27" s="1255"/>
      <c r="I27" s="1175"/>
      <c r="J27" s="1224"/>
      <c r="K27" s="82"/>
      <c r="L27" s="91"/>
      <c r="M27" s="91"/>
      <c r="N27" s="91"/>
      <c r="O27" s="91"/>
      <c r="P27" s="91"/>
      <c r="Q27" s="91"/>
      <c r="R27" s="91"/>
      <c r="S27" s="3"/>
    </row>
    <row r="28" spans="2:19" s="2" customFormat="1" ht="39.75" customHeight="1" thickTop="1">
      <c r="B28" s="588" t="s">
        <v>84</v>
      </c>
      <c r="C28" s="1226" t="s">
        <v>169</v>
      </c>
      <c r="D28" s="563" t="s">
        <v>290</v>
      </c>
      <c r="E28" s="1228" t="s">
        <v>269</v>
      </c>
      <c r="F28" s="887"/>
      <c r="G28" s="1176">
        <f>F28-H28</f>
        <v>0</v>
      </c>
      <c r="H28" s="1199">
        <f>F28*0.05</f>
        <v>0</v>
      </c>
      <c r="I28" s="1174"/>
      <c r="J28" s="1221"/>
      <c r="K28" s="82"/>
      <c r="L28" s="91"/>
      <c r="M28" s="91"/>
      <c r="N28" s="91"/>
      <c r="O28" s="91"/>
      <c r="P28" s="91"/>
      <c r="Q28" s="91"/>
      <c r="R28" s="91"/>
      <c r="S28" s="3"/>
    </row>
    <row r="29" spans="2:19" s="2" customFormat="1" ht="39.75" customHeight="1">
      <c r="B29" s="589"/>
      <c r="C29" s="561"/>
      <c r="D29" s="564"/>
      <c r="E29" s="1229"/>
      <c r="F29" s="888"/>
      <c r="G29" s="1176"/>
      <c r="H29" s="1200"/>
      <c r="I29" s="1220"/>
      <c r="J29" s="1224"/>
      <c r="K29" s="82"/>
      <c r="L29" s="91"/>
      <c r="M29" s="91"/>
      <c r="N29" s="91"/>
      <c r="O29" s="91"/>
      <c r="P29" s="91"/>
      <c r="Q29" s="91"/>
      <c r="R29" s="91"/>
      <c r="S29" s="3"/>
    </row>
    <row r="30" spans="2:19" s="2" customFormat="1" ht="39.75" customHeight="1">
      <c r="B30" s="589"/>
      <c r="C30" s="561"/>
      <c r="D30" s="564"/>
      <c r="E30" s="1229"/>
      <c r="F30" s="889"/>
      <c r="G30" s="1223"/>
      <c r="H30" s="1201"/>
      <c r="I30" s="1175"/>
      <c r="J30" s="1224"/>
      <c r="K30" s="82"/>
      <c r="L30" s="91"/>
      <c r="M30" s="91"/>
      <c r="N30" s="91"/>
      <c r="O30" s="91"/>
      <c r="P30" s="91"/>
      <c r="Q30" s="91"/>
      <c r="R30" s="91"/>
      <c r="S30" s="3"/>
    </row>
    <row r="31" spans="2:19" s="2" customFormat="1" ht="39.75" customHeight="1" thickBot="1">
      <c r="B31" s="589"/>
      <c r="C31" s="562"/>
      <c r="D31" s="1227"/>
      <c r="E31" s="1230"/>
      <c r="F31" s="901"/>
      <c r="G31" s="1248"/>
      <c r="H31" s="1225"/>
      <c r="I31" s="1175"/>
      <c r="J31" s="1224"/>
      <c r="K31" s="82"/>
      <c r="L31" s="91"/>
      <c r="M31" s="91"/>
      <c r="N31" s="91"/>
      <c r="O31" s="91"/>
      <c r="P31" s="91"/>
      <c r="Q31" s="91"/>
      <c r="R31" s="91"/>
      <c r="S31" s="3"/>
    </row>
    <row r="32" spans="2:19" ht="40.5" customHeight="1">
      <c r="B32" s="954" t="s">
        <v>111</v>
      </c>
      <c r="C32" s="560" t="s">
        <v>294</v>
      </c>
      <c r="D32" s="563" t="s">
        <v>264</v>
      </c>
      <c r="E32" s="1294" t="s">
        <v>376</v>
      </c>
      <c r="F32" s="887"/>
      <c r="G32" s="1176">
        <f>F32-H32</f>
        <v>0</v>
      </c>
      <c r="H32" s="1199">
        <f>F32*0.05</f>
        <v>0</v>
      </c>
      <c r="I32" s="1174"/>
      <c r="J32" s="1221"/>
      <c r="K32" s="87"/>
      <c r="L32" s="648"/>
      <c r="M32" s="650"/>
      <c r="N32" s="652"/>
      <c r="O32" s="652"/>
      <c r="P32" s="660"/>
      <c r="Q32" s="645"/>
      <c r="R32" s="643"/>
      <c r="S32" s="3"/>
    </row>
    <row r="33" spans="2:19" ht="45" customHeight="1">
      <c r="B33" s="955"/>
      <c r="C33" s="561"/>
      <c r="D33" s="564"/>
      <c r="E33" s="1292"/>
      <c r="F33" s="888"/>
      <c r="G33" s="1176"/>
      <c r="H33" s="1200"/>
      <c r="I33" s="1220"/>
      <c r="J33" s="1224"/>
      <c r="K33" s="87"/>
      <c r="L33" s="648"/>
      <c r="M33" s="651"/>
      <c r="N33" s="653"/>
      <c r="O33" s="659"/>
      <c r="P33" s="660"/>
      <c r="Q33" s="645"/>
      <c r="R33" s="643"/>
      <c r="S33" s="3"/>
    </row>
    <row r="34" spans="2:19" ht="33.75" customHeight="1">
      <c r="B34" s="955"/>
      <c r="C34" s="561"/>
      <c r="D34" s="564"/>
      <c r="E34" s="1295"/>
      <c r="F34" s="889"/>
      <c r="G34" s="1223"/>
      <c r="H34" s="1201"/>
      <c r="I34" s="1175"/>
      <c r="J34" s="1224"/>
      <c r="K34" s="87"/>
      <c r="L34" s="649"/>
      <c r="M34" s="651"/>
      <c r="N34" s="653"/>
      <c r="O34" s="659"/>
      <c r="P34" s="644"/>
      <c r="Q34" s="645"/>
      <c r="R34" s="643"/>
      <c r="S34" s="3"/>
    </row>
    <row r="35" spans="2:19" ht="34.5" customHeight="1" thickBot="1">
      <c r="B35" s="956"/>
      <c r="C35" s="562"/>
      <c r="D35" s="1227"/>
      <c r="E35" s="1296"/>
      <c r="F35" s="890"/>
      <c r="G35" s="774"/>
      <c r="H35" s="1225"/>
      <c r="I35" s="1175"/>
      <c r="J35" s="1224"/>
      <c r="K35" s="87"/>
      <c r="L35" s="649"/>
      <c r="M35" s="646"/>
      <c r="N35" s="646"/>
      <c r="O35" s="659"/>
      <c r="P35" s="644"/>
      <c r="Q35" s="646"/>
      <c r="R35" s="643"/>
      <c r="S35" s="3"/>
    </row>
    <row r="36" spans="2:19" ht="41.25" customHeight="1">
      <c r="B36" s="1289" t="s">
        <v>170</v>
      </c>
      <c r="C36" s="563" t="s">
        <v>171</v>
      </c>
      <c r="D36" s="1290" t="s">
        <v>270</v>
      </c>
      <c r="E36" s="1228" t="s">
        <v>268</v>
      </c>
      <c r="F36" s="888"/>
      <c r="G36" s="1297">
        <f>F36-H36</f>
        <v>0</v>
      </c>
      <c r="H36" s="1199">
        <f>F36*0.05</f>
        <v>0</v>
      </c>
      <c r="I36" s="1174"/>
      <c r="J36" s="1221"/>
      <c r="K36" s="87"/>
      <c r="L36" s="672"/>
      <c r="M36" s="651"/>
      <c r="N36" s="653"/>
      <c r="O36" s="652"/>
      <c r="P36" s="668"/>
      <c r="Q36" s="669"/>
      <c r="R36" s="643"/>
      <c r="S36" s="3"/>
    </row>
    <row r="37" spans="2:19" ht="41.25" customHeight="1">
      <c r="B37" s="638"/>
      <c r="C37" s="564"/>
      <c r="D37" s="661"/>
      <c r="E37" s="1292"/>
      <c r="F37" s="888"/>
      <c r="G37" s="553"/>
      <c r="H37" s="1200"/>
      <c r="I37" s="1220"/>
      <c r="J37" s="1224"/>
      <c r="K37" s="87"/>
      <c r="L37" s="648"/>
      <c r="M37" s="651"/>
      <c r="N37" s="646"/>
      <c r="O37" s="659"/>
      <c r="P37" s="644"/>
      <c r="Q37" s="670"/>
      <c r="R37" s="643"/>
      <c r="S37" s="3"/>
    </row>
    <row r="38" spans="2:19" ht="30.75" customHeight="1">
      <c r="B38" s="638"/>
      <c r="C38" s="564"/>
      <c r="D38" s="661"/>
      <c r="E38" s="1292"/>
      <c r="F38" s="889"/>
      <c r="G38" s="554"/>
      <c r="H38" s="1201"/>
      <c r="I38" s="1175"/>
      <c r="J38" s="1224"/>
      <c r="K38" s="87"/>
      <c r="L38" s="648"/>
      <c r="M38" s="651"/>
      <c r="N38" s="646"/>
      <c r="O38" s="659"/>
      <c r="P38" s="668"/>
      <c r="Q38" s="669"/>
      <c r="R38" s="643"/>
      <c r="S38" s="3"/>
    </row>
    <row r="39" spans="2:19" ht="36" customHeight="1" thickBot="1">
      <c r="B39" s="638"/>
      <c r="C39" s="1227"/>
      <c r="D39" s="1291"/>
      <c r="E39" s="1293"/>
      <c r="F39" s="901"/>
      <c r="G39" s="1298"/>
      <c r="H39" s="1225"/>
      <c r="I39" s="1175"/>
      <c r="J39" s="1224"/>
      <c r="K39" s="87"/>
      <c r="L39" s="648"/>
      <c r="M39" s="651"/>
      <c r="N39" s="646"/>
      <c r="O39" s="659"/>
      <c r="P39" s="644"/>
      <c r="Q39" s="670"/>
      <c r="R39" s="643"/>
      <c r="S39" s="3"/>
    </row>
    <row r="40" spans="2:19" ht="35.25" customHeight="1">
      <c r="B40" s="1203" t="s">
        <v>93</v>
      </c>
      <c r="C40" s="1206" t="s">
        <v>172</v>
      </c>
      <c r="D40" s="1209" t="s">
        <v>275</v>
      </c>
      <c r="E40" s="1213" t="s">
        <v>103</v>
      </c>
      <c r="F40" s="1038"/>
      <c r="G40" s="1196">
        <f>F40-H40</f>
        <v>0</v>
      </c>
      <c r="H40" s="1199">
        <f>F40*0.05</f>
        <v>0</v>
      </c>
      <c r="I40" s="1174"/>
      <c r="J40" s="1221"/>
      <c r="K40" s="87"/>
      <c r="L40" s="673"/>
      <c r="M40" s="659"/>
      <c r="N40" s="678"/>
      <c r="O40" s="84"/>
      <c r="P40" s="3"/>
      <c r="Q40" s="3"/>
      <c r="R40" s="3"/>
      <c r="S40" s="3"/>
    </row>
    <row r="41" spans="2:19" ht="35.25" customHeight="1">
      <c r="B41" s="1204"/>
      <c r="C41" s="1207"/>
      <c r="D41" s="1210"/>
      <c r="E41" s="1214"/>
      <c r="F41" s="1038"/>
      <c r="G41" s="1197"/>
      <c r="H41" s="1200"/>
      <c r="I41" s="1220"/>
      <c r="J41" s="1224"/>
      <c r="K41" s="87"/>
      <c r="L41" s="673"/>
      <c r="M41" s="659"/>
      <c r="N41" s="678"/>
      <c r="O41" s="84"/>
      <c r="P41" s="3"/>
      <c r="Q41" s="3"/>
      <c r="R41" s="3"/>
      <c r="S41" s="3"/>
    </row>
    <row r="42" spans="2:19" ht="30.75" customHeight="1">
      <c r="B42" s="1204"/>
      <c r="C42" s="1207"/>
      <c r="D42" s="1211"/>
      <c r="E42" s="1214"/>
      <c r="F42" s="1038"/>
      <c r="G42" s="1197"/>
      <c r="H42" s="1201"/>
      <c r="I42" s="1175"/>
      <c r="J42" s="1224"/>
      <c r="K42" s="87"/>
      <c r="L42" s="673"/>
      <c r="M42" s="659"/>
      <c r="N42" s="678"/>
      <c r="O42" s="84"/>
      <c r="P42" s="3"/>
      <c r="Q42" s="3"/>
      <c r="R42" s="3"/>
      <c r="S42" s="3"/>
    </row>
    <row r="43" spans="2:19" ht="29.25" customHeight="1" thickBot="1">
      <c r="B43" s="1205"/>
      <c r="C43" s="1208"/>
      <c r="D43" s="1212"/>
      <c r="E43" s="1214"/>
      <c r="F43" s="1039"/>
      <c r="G43" s="1198"/>
      <c r="H43" s="1202"/>
      <c r="I43" s="1175"/>
      <c r="J43" s="1224"/>
      <c r="K43" s="87"/>
      <c r="L43" s="694"/>
      <c r="M43" s="659"/>
      <c r="N43" s="678"/>
      <c r="O43" s="84"/>
      <c r="P43" s="3"/>
      <c r="Q43" s="3"/>
      <c r="R43" s="3"/>
      <c r="S43" s="3"/>
    </row>
    <row r="44" spans="2:19" ht="92.25" customHeight="1">
      <c r="B44" s="1188" t="s">
        <v>94</v>
      </c>
      <c r="C44" s="1190" t="s">
        <v>173</v>
      </c>
      <c r="D44" s="1192" t="s">
        <v>277</v>
      </c>
      <c r="E44" s="1194" t="s">
        <v>113</v>
      </c>
      <c r="F44" s="1215"/>
      <c r="G44" s="1216">
        <f>F44-H44</f>
        <v>0</v>
      </c>
      <c r="H44" s="1218">
        <f>F44*0.05</f>
        <v>0</v>
      </c>
      <c r="I44" s="1221"/>
      <c r="J44" s="1176"/>
      <c r="K44" s="87"/>
      <c r="L44" s="673"/>
      <c r="M44" s="674"/>
      <c r="N44" s="674"/>
      <c r="O44" s="84"/>
      <c r="P44" s="3"/>
      <c r="Q44" s="3"/>
      <c r="R44" s="3"/>
      <c r="S44" s="3"/>
    </row>
    <row r="45" spans="2:19" ht="12" customHeight="1" thickBot="1">
      <c r="B45" s="1189"/>
      <c r="C45" s="1191"/>
      <c r="D45" s="1193"/>
      <c r="E45" s="1195"/>
      <c r="F45" s="1038"/>
      <c r="G45" s="1217"/>
      <c r="H45" s="1219"/>
      <c r="I45" s="1222"/>
      <c r="J45" s="1223"/>
      <c r="K45" s="87"/>
      <c r="L45" s="673"/>
      <c r="M45" s="674"/>
      <c r="N45" s="674"/>
      <c r="O45" s="84"/>
      <c r="P45" s="3"/>
      <c r="Q45" s="3"/>
      <c r="R45" s="3"/>
      <c r="S45" s="3"/>
    </row>
    <row r="46" spans="2:17" ht="33" customHeight="1" thickBot="1">
      <c r="B46" s="697" t="s">
        <v>127</v>
      </c>
      <c r="C46" s="698"/>
      <c r="D46" s="698"/>
      <c r="E46" s="698"/>
      <c r="F46" s="404">
        <f>SUM(F6:F45)</f>
        <v>0</v>
      </c>
      <c r="G46" s="403"/>
      <c r="H46" s="15"/>
      <c r="I46" s="151"/>
      <c r="J46" s="15"/>
      <c r="K46" s="15"/>
      <c r="L46" s="46"/>
      <c r="M46" s="46"/>
      <c r="N46" s="90"/>
      <c r="O46" s="44"/>
      <c r="P46" s="85"/>
      <c r="Q46" s="3"/>
    </row>
    <row r="47" spans="2:17" ht="33" customHeight="1">
      <c r="B47" s="47"/>
      <c r="C47" s="83"/>
      <c r="D47" s="48"/>
      <c r="E47" s="21"/>
      <c r="F47" s="43"/>
      <c r="G47" s="43"/>
      <c r="H47" s="15"/>
      <c r="I47" s="151"/>
      <c r="J47" s="15"/>
      <c r="K47" s="15"/>
      <c r="L47" s="46"/>
      <c r="M47" s="46"/>
      <c r="N47" s="90"/>
      <c r="O47" s="44"/>
      <c r="P47" s="85"/>
      <c r="Q47" s="3"/>
    </row>
    <row r="48" spans="2:17" ht="15">
      <c r="B48" s="13"/>
      <c r="C48" s="82"/>
      <c r="D48" s="13"/>
      <c r="E48" s="21"/>
      <c r="F48" s="14"/>
      <c r="G48" s="14"/>
      <c r="H48" s="15"/>
      <c r="I48" s="89"/>
      <c r="J48" s="42"/>
      <c r="K48" s="3"/>
      <c r="L48" s="3"/>
      <c r="M48" s="3"/>
      <c r="N48" s="3"/>
      <c r="O48" s="3"/>
      <c r="P48" s="3"/>
      <c r="Q48" s="3"/>
    </row>
    <row r="49" spans="2:17" ht="15.75" thickBot="1">
      <c r="B49" s="13"/>
      <c r="C49" s="82"/>
      <c r="D49" s="13"/>
      <c r="E49" s="21"/>
      <c r="F49" s="14"/>
      <c r="G49" s="14"/>
      <c r="H49" s="15"/>
      <c r="I49" s="152"/>
      <c r="J49" s="16"/>
      <c r="K49" s="22"/>
      <c r="L49" s="3"/>
      <c r="M49" s="3"/>
      <c r="N49" s="3"/>
      <c r="O49" s="3"/>
      <c r="P49" s="3"/>
      <c r="Q49" s="3"/>
    </row>
    <row r="50" spans="2:17" ht="33.75" customHeight="1" thickBot="1">
      <c r="B50" s="675" t="s">
        <v>375</v>
      </c>
      <c r="C50" s="676"/>
      <c r="D50" s="677"/>
      <c r="E50" s="21"/>
      <c r="F50" s="14"/>
      <c r="G50" s="14"/>
      <c r="H50" s="15"/>
      <c r="I50" s="152"/>
      <c r="J50" s="22"/>
      <c r="K50" s="22"/>
      <c r="L50" s="2"/>
      <c r="M50" s="2"/>
      <c r="N50" s="2"/>
      <c r="Q50" s="2"/>
    </row>
    <row r="51" spans="2:16" ht="34.5" customHeight="1" thickBot="1">
      <c r="B51" s="196" t="s">
        <v>0</v>
      </c>
      <c r="C51" s="352" t="s">
        <v>78</v>
      </c>
      <c r="D51" s="70" t="s">
        <v>30</v>
      </c>
      <c r="E51" s="204" t="s">
        <v>1</v>
      </c>
      <c r="F51" s="72" t="s">
        <v>15</v>
      </c>
      <c r="G51" s="210"/>
      <c r="H51" s="153"/>
      <c r="I51" s="22"/>
      <c r="J51" s="22"/>
      <c r="K51" s="22"/>
      <c r="L51" s="2"/>
      <c r="M51" s="2"/>
      <c r="P51" s="2"/>
    </row>
    <row r="52" spans="2:16" ht="27.75" customHeight="1">
      <c r="B52" s="1178" t="s">
        <v>174</v>
      </c>
      <c r="C52" s="1184" t="s">
        <v>175</v>
      </c>
      <c r="D52" s="849"/>
      <c r="E52" s="1182" t="s">
        <v>271</v>
      </c>
      <c r="F52" s="713" t="s">
        <v>165</v>
      </c>
      <c r="G52" s="93"/>
      <c r="H52" s="153"/>
      <c r="I52" s="22"/>
      <c r="J52" s="22"/>
      <c r="K52" s="22"/>
      <c r="L52" s="2"/>
      <c r="M52" s="2"/>
      <c r="P52" s="2"/>
    </row>
    <row r="53" spans="2:16" ht="34.5" customHeight="1" thickBot="1">
      <c r="B53" s="1179"/>
      <c r="C53" s="1185"/>
      <c r="D53" s="1180"/>
      <c r="E53" s="612"/>
      <c r="F53" s="714"/>
      <c r="G53" s="93"/>
      <c r="H53" s="154"/>
      <c r="I53" s="22"/>
      <c r="J53" s="22"/>
      <c r="K53" s="22"/>
      <c r="L53" s="2"/>
      <c r="M53" s="2"/>
      <c r="P53" s="2"/>
    </row>
    <row r="54" spans="2:13" ht="60" customHeight="1" thickBot="1" thickTop="1">
      <c r="B54" s="1179"/>
      <c r="C54" s="194" t="s">
        <v>286</v>
      </c>
      <c r="D54" s="1181"/>
      <c r="E54" s="1183"/>
      <c r="F54" s="199" t="s">
        <v>103</v>
      </c>
      <c r="G54" s="93"/>
      <c r="H54" s="152"/>
      <c r="I54" s="22"/>
      <c r="J54" s="22"/>
      <c r="K54" s="2"/>
      <c r="L54" s="2"/>
      <c r="M54" s="2"/>
    </row>
    <row r="55" spans="2:13" ht="62.25" customHeight="1" thickBot="1">
      <c r="B55" s="323" t="s">
        <v>97</v>
      </c>
      <c r="C55" s="107" t="s">
        <v>176</v>
      </c>
      <c r="D55" s="331"/>
      <c r="E55" s="96" t="s">
        <v>272</v>
      </c>
      <c r="F55" s="360" t="s">
        <v>103</v>
      </c>
      <c r="G55" s="93"/>
      <c r="H55" s="152"/>
      <c r="I55" s="22"/>
      <c r="J55" s="22"/>
      <c r="K55" s="2"/>
      <c r="L55" s="2"/>
      <c r="M55" s="2"/>
    </row>
    <row r="56" spans="2:16" ht="63.75" customHeight="1" thickBot="1">
      <c r="B56" s="323" t="s">
        <v>96</v>
      </c>
      <c r="C56" s="185" t="s">
        <v>177</v>
      </c>
      <c r="D56" s="332"/>
      <c r="E56" s="96" t="s">
        <v>265</v>
      </c>
      <c r="F56" s="200" t="s">
        <v>165</v>
      </c>
      <c r="G56" s="93"/>
      <c r="H56" s="152"/>
      <c r="I56" s="22"/>
      <c r="J56" s="22"/>
      <c r="K56" s="2"/>
      <c r="L56" s="2"/>
      <c r="M56" s="2"/>
      <c r="P56" s="2"/>
    </row>
    <row r="57" spans="2:13" ht="64.5" customHeight="1" thickBot="1">
      <c r="B57" s="325" t="s">
        <v>99</v>
      </c>
      <c r="C57" s="107" t="s">
        <v>178</v>
      </c>
      <c r="D57" s="331"/>
      <c r="E57" s="95" t="s">
        <v>292</v>
      </c>
      <c r="F57" s="186" t="s">
        <v>165</v>
      </c>
      <c r="G57" s="537"/>
      <c r="H57" s="152"/>
      <c r="I57" s="22"/>
      <c r="J57" s="22"/>
      <c r="K57" s="2"/>
      <c r="L57" s="2"/>
      <c r="M57" s="2"/>
    </row>
    <row r="58" spans="2:13" ht="74.25" customHeight="1" thickBot="1">
      <c r="B58" s="1165" t="s">
        <v>179</v>
      </c>
      <c r="C58" s="197" t="s">
        <v>180</v>
      </c>
      <c r="D58" s="1186"/>
      <c r="E58" s="97" t="s">
        <v>266</v>
      </c>
      <c r="F58" s="359" t="s">
        <v>165</v>
      </c>
      <c r="G58" s="537"/>
      <c r="H58" s="152"/>
      <c r="I58" s="22"/>
      <c r="J58" s="22"/>
      <c r="K58" s="2"/>
      <c r="L58" s="2"/>
      <c r="M58" s="2"/>
    </row>
    <row r="59" spans="2:13" ht="73.5" customHeight="1" thickBot="1" thickTop="1">
      <c r="B59" s="1166"/>
      <c r="C59" s="194" t="s">
        <v>181</v>
      </c>
      <c r="D59" s="1100"/>
      <c r="E59" s="98" t="s">
        <v>267</v>
      </c>
      <c r="F59" s="201" t="s">
        <v>22</v>
      </c>
      <c r="G59" s="184"/>
      <c r="H59" s="152"/>
      <c r="I59" s="22"/>
      <c r="J59" s="22"/>
      <c r="K59" s="2"/>
      <c r="L59" s="2"/>
      <c r="M59" s="2"/>
    </row>
    <row r="60" spans="2:13" ht="61.5" customHeight="1" thickBot="1">
      <c r="B60" s="327" t="s">
        <v>98</v>
      </c>
      <c r="C60" s="185" t="s">
        <v>182</v>
      </c>
      <c r="D60" s="331"/>
      <c r="E60" s="95" t="s">
        <v>278</v>
      </c>
      <c r="F60" s="359" t="s">
        <v>165</v>
      </c>
      <c r="G60" s="184"/>
      <c r="H60" s="152"/>
      <c r="I60" s="22"/>
      <c r="J60" s="22"/>
      <c r="K60" s="2"/>
      <c r="L60" s="2"/>
      <c r="M60" s="2"/>
    </row>
    <row r="61" spans="2:16" ht="95.25" customHeight="1" thickBot="1">
      <c r="B61" s="328" t="s">
        <v>95</v>
      </c>
      <c r="C61" s="107" t="s">
        <v>183</v>
      </c>
      <c r="D61" s="332"/>
      <c r="E61" s="191" t="s">
        <v>17</v>
      </c>
      <c r="F61" s="200" t="s">
        <v>22</v>
      </c>
      <c r="G61" s="183"/>
      <c r="H61" s="152"/>
      <c r="I61" s="22"/>
      <c r="J61" s="22"/>
      <c r="K61" s="2"/>
      <c r="L61" s="2"/>
      <c r="M61" s="2"/>
      <c r="P61" s="2"/>
    </row>
    <row r="62" spans="2:12" ht="70.5" customHeight="1" thickBot="1">
      <c r="B62" s="327" t="s">
        <v>100</v>
      </c>
      <c r="C62" s="185" t="s">
        <v>16</v>
      </c>
      <c r="D62" s="331"/>
      <c r="E62" s="95" t="s">
        <v>279</v>
      </c>
      <c r="F62" s="1167" t="s">
        <v>54</v>
      </c>
      <c r="G62" s="83"/>
      <c r="H62" s="152"/>
      <c r="I62" s="22"/>
      <c r="J62" s="22"/>
      <c r="K62" s="2"/>
      <c r="L62" s="2"/>
    </row>
    <row r="63" spans="2:11" ht="73.5" customHeight="1" thickBot="1">
      <c r="B63" s="329" t="s">
        <v>101</v>
      </c>
      <c r="C63" s="198" t="s">
        <v>184</v>
      </c>
      <c r="D63" s="332"/>
      <c r="E63" s="202" t="s">
        <v>279</v>
      </c>
      <c r="F63" s="1168"/>
      <c r="G63" s="83"/>
      <c r="H63" s="152"/>
      <c r="I63" s="22"/>
      <c r="J63" s="22"/>
      <c r="K63" s="2"/>
    </row>
    <row r="64" spans="2:11" ht="29.25" customHeight="1" thickBot="1">
      <c r="B64" s="521" t="s">
        <v>79</v>
      </c>
      <c r="C64" s="522"/>
      <c r="D64" s="384">
        <f>SUM(D52:D63)</f>
        <v>0</v>
      </c>
      <c r="E64" s="425"/>
      <c r="F64" s="14"/>
      <c r="G64" s="14"/>
      <c r="H64" s="15"/>
      <c r="I64" s="152"/>
      <c r="J64" s="22"/>
      <c r="K64" s="2"/>
    </row>
    <row r="65" spans="2:12" ht="15">
      <c r="B65" s="20"/>
      <c r="C65" s="143"/>
      <c r="D65" s="20"/>
      <c r="E65" s="21"/>
      <c r="F65" s="14"/>
      <c r="G65" s="14"/>
      <c r="H65" s="15"/>
      <c r="I65" s="152"/>
      <c r="J65" s="22"/>
      <c r="K65" s="22"/>
      <c r="L65" s="2"/>
    </row>
    <row r="66" spans="2:12" ht="15.75" thickBot="1">
      <c r="B66" s="20"/>
      <c r="C66" s="143"/>
      <c r="D66" s="20"/>
      <c r="E66" s="21"/>
      <c r="F66" s="14"/>
      <c r="G66" s="14"/>
      <c r="H66" s="15"/>
      <c r="I66" s="152"/>
      <c r="J66" s="22"/>
      <c r="K66" s="22"/>
      <c r="L66" s="2"/>
    </row>
    <row r="67" spans="2:12" ht="31.5" customHeight="1" thickBot="1">
      <c r="B67" s="715" t="s">
        <v>374</v>
      </c>
      <c r="C67" s="716"/>
      <c r="D67" s="717"/>
      <c r="E67" s="21"/>
      <c r="F67" s="1169"/>
      <c r="G67" s="719"/>
      <c r="H67" s="719"/>
      <c r="I67" s="152"/>
      <c r="J67" s="22"/>
      <c r="K67" s="22"/>
      <c r="L67" s="2"/>
    </row>
    <row r="68" spans="2:13" ht="72.75" customHeight="1" thickBot="1">
      <c r="B68" s="76" t="s">
        <v>80</v>
      </c>
      <c r="C68" s="283" t="s">
        <v>332</v>
      </c>
      <c r="D68" s="75" t="s">
        <v>56</v>
      </c>
      <c r="E68" s="75" t="s">
        <v>389</v>
      </c>
      <c r="F68" s="75" t="s">
        <v>379</v>
      </c>
      <c r="G68" s="427"/>
      <c r="H68" s="271"/>
      <c r="I68" s="28"/>
      <c r="J68" s="22"/>
      <c r="K68" s="22"/>
      <c r="L68" s="2"/>
      <c r="M68" s="2"/>
    </row>
    <row r="69" spans="2:13" ht="66" customHeight="1">
      <c r="B69" s="1145" t="s">
        <v>75</v>
      </c>
      <c r="C69" s="1170" t="s">
        <v>77</v>
      </c>
      <c r="D69" s="708"/>
      <c r="E69" s="1187">
        <f>D69-F69</f>
        <v>0</v>
      </c>
      <c r="F69" s="656">
        <f>D69*0.05</f>
        <v>0</v>
      </c>
      <c r="G69" s="1174"/>
      <c r="H69" s="1176"/>
      <c r="I69" s="15"/>
      <c r="J69" s="22"/>
      <c r="K69" s="22"/>
      <c r="L69" s="22"/>
      <c r="M69" s="2"/>
    </row>
    <row r="70" spans="2:13" ht="45" customHeight="1">
      <c r="B70" s="721"/>
      <c r="C70" s="1171"/>
      <c r="D70" s="725"/>
      <c r="E70" s="1154"/>
      <c r="F70" s="1302"/>
      <c r="G70" s="1175"/>
      <c r="H70" s="1177"/>
      <c r="I70" s="15"/>
      <c r="J70" s="22"/>
      <c r="K70" s="22"/>
      <c r="L70" s="22"/>
      <c r="M70" s="2"/>
    </row>
    <row r="71" spans="2:13" ht="46.5" customHeight="1" thickBot="1">
      <c r="B71" s="721"/>
      <c r="C71" s="1172"/>
      <c r="D71" s="726"/>
      <c r="E71" s="1155"/>
      <c r="F71" s="1303"/>
      <c r="G71" s="1175"/>
      <c r="H71" s="1177"/>
      <c r="I71" s="15"/>
      <c r="J71" s="22"/>
      <c r="K71" s="22"/>
      <c r="L71" s="22"/>
      <c r="M71" s="2"/>
    </row>
    <row r="72" spans="2:14" ht="43.5" customHeight="1">
      <c r="B72" s="735" t="s">
        <v>57</v>
      </c>
      <c r="C72" s="1173" t="s">
        <v>185</v>
      </c>
      <c r="D72" s="744"/>
      <c r="E72" s="1162">
        <f>D72-F72</f>
        <v>0</v>
      </c>
      <c r="F72" s="1304">
        <f>D72*0.05</f>
        <v>0</v>
      </c>
      <c r="G72" s="1174"/>
      <c r="H72" s="1176"/>
      <c r="I72" s="15"/>
      <c r="J72" s="22"/>
      <c r="K72" s="22"/>
      <c r="L72" s="22"/>
      <c r="M72" s="22"/>
      <c r="N72" s="2"/>
    </row>
    <row r="73" spans="2:14" ht="43.5" customHeight="1">
      <c r="B73" s="736"/>
      <c r="C73" s="1171"/>
      <c r="D73" s="745"/>
      <c r="E73" s="1163"/>
      <c r="F73" s="1302"/>
      <c r="G73" s="1175"/>
      <c r="H73" s="1177"/>
      <c r="I73" s="14"/>
      <c r="J73" s="12"/>
      <c r="K73" s="22"/>
      <c r="L73" s="22"/>
      <c r="M73" s="22"/>
      <c r="N73" s="2"/>
    </row>
    <row r="74" spans="2:14" ht="43.5" customHeight="1" thickBot="1">
      <c r="B74" s="737"/>
      <c r="C74" s="1172"/>
      <c r="D74" s="746"/>
      <c r="E74" s="1164"/>
      <c r="F74" s="1303"/>
      <c r="G74" s="1175"/>
      <c r="H74" s="1177"/>
      <c r="I74" s="14"/>
      <c r="J74" s="12"/>
      <c r="K74" s="22"/>
      <c r="L74" s="22"/>
      <c r="M74" s="22"/>
      <c r="N74" s="2"/>
    </row>
    <row r="75" spans="2:14" ht="46.5" customHeight="1">
      <c r="B75" s="755" t="s">
        <v>58</v>
      </c>
      <c r="C75" s="1157" t="s">
        <v>186</v>
      </c>
      <c r="D75" s="701"/>
      <c r="E75" s="1153">
        <f>D75-F75</f>
        <v>0</v>
      </c>
      <c r="F75" s="1304">
        <f>D75*0.05</f>
        <v>0</v>
      </c>
      <c r="G75" s="1174"/>
      <c r="H75" s="1176"/>
      <c r="I75" s="14"/>
      <c r="J75" s="12"/>
      <c r="K75" s="22"/>
      <c r="L75" s="22"/>
      <c r="M75" s="22"/>
      <c r="N75" s="2"/>
    </row>
    <row r="76" spans="2:14" ht="46.5" customHeight="1">
      <c r="B76" s="756"/>
      <c r="C76" s="1158"/>
      <c r="D76" s="1142"/>
      <c r="E76" s="1154"/>
      <c r="F76" s="1302"/>
      <c r="G76" s="537"/>
      <c r="H76" s="1177"/>
      <c r="I76" s="14"/>
      <c r="J76" s="12"/>
      <c r="K76" s="22"/>
      <c r="L76" s="22"/>
      <c r="M76" s="22"/>
      <c r="N76" s="2"/>
    </row>
    <row r="77" spans="2:14" ht="46.5" customHeight="1" thickBot="1">
      <c r="B77" s="1037"/>
      <c r="C77" s="1159"/>
      <c r="D77" s="1143"/>
      <c r="E77" s="1155"/>
      <c r="F77" s="1303"/>
      <c r="G77" s="537"/>
      <c r="H77" s="1177"/>
      <c r="I77" s="14"/>
      <c r="J77" s="12"/>
      <c r="K77" s="22"/>
      <c r="L77" s="22"/>
      <c r="M77" s="22"/>
      <c r="N77" s="2"/>
    </row>
    <row r="78" spans="2:14" ht="56.25" customHeight="1">
      <c r="B78" s="1156" t="s">
        <v>59</v>
      </c>
      <c r="C78" s="1157" t="s">
        <v>187</v>
      </c>
      <c r="D78" s="701"/>
      <c r="E78" s="1153">
        <f>D78-F78</f>
        <v>0</v>
      </c>
      <c r="F78" s="1304">
        <f>D78*0.05</f>
        <v>0</v>
      </c>
      <c r="G78" s="1174"/>
      <c r="H78" s="1176"/>
      <c r="I78" s="14"/>
      <c r="J78" s="12"/>
      <c r="K78" s="22"/>
      <c r="L78" s="22"/>
      <c r="M78" s="22"/>
      <c r="N78" s="2"/>
    </row>
    <row r="79" spans="2:14" ht="56.25" customHeight="1">
      <c r="B79" s="756"/>
      <c r="C79" s="1158"/>
      <c r="D79" s="1142"/>
      <c r="E79" s="1154"/>
      <c r="F79" s="1302"/>
      <c r="G79" s="537"/>
      <c r="H79" s="1177"/>
      <c r="I79" s="14"/>
      <c r="J79" s="12"/>
      <c r="K79" s="22"/>
      <c r="L79" s="22"/>
      <c r="M79" s="22"/>
      <c r="N79" s="2"/>
    </row>
    <row r="80" spans="2:14" ht="56.25" customHeight="1" thickBot="1">
      <c r="B80" s="756"/>
      <c r="C80" s="1158"/>
      <c r="D80" s="1143"/>
      <c r="E80" s="1155"/>
      <c r="F80" s="1302"/>
      <c r="G80" s="537"/>
      <c r="H80" s="1177"/>
      <c r="I80" s="14"/>
      <c r="J80" s="12"/>
      <c r="K80" s="22"/>
      <c r="L80" s="22"/>
      <c r="M80" s="22"/>
      <c r="N80" s="2"/>
    </row>
    <row r="81" spans="2:14" ht="56.25" customHeight="1">
      <c r="B81" s="755" t="s">
        <v>60</v>
      </c>
      <c r="C81" s="1160" t="s">
        <v>188</v>
      </c>
      <c r="D81" s="701"/>
      <c r="E81" s="1144">
        <f>D81-F81</f>
        <v>0</v>
      </c>
      <c r="F81" s="1304">
        <f>D81*0.05</f>
        <v>0</v>
      </c>
      <c r="G81" s="1174"/>
      <c r="H81" s="1221"/>
      <c r="I81" s="14"/>
      <c r="J81" s="12"/>
      <c r="K81" s="22"/>
      <c r="L81" s="22"/>
      <c r="M81" s="22"/>
      <c r="N81" s="2"/>
    </row>
    <row r="82" spans="2:14" ht="56.25" customHeight="1">
      <c r="B82" s="756"/>
      <c r="C82" s="1161"/>
      <c r="D82" s="1142"/>
      <c r="E82" s="1145"/>
      <c r="F82" s="1302"/>
      <c r="G82" s="537"/>
      <c r="H82" s="1177"/>
      <c r="I82" s="14"/>
      <c r="J82" s="12"/>
      <c r="K82" s="22"/>
      <c r="L82" s="22"/>
      <c r="M82" s="22"/>
      <c r="N82" s="2"/>
    </row>
    <row r="83" spans="2:14" ht="56.25" customHeight="1" thickBot="1">
      <c r="B83" s="756"/>
      <c r="C83" s="1141"/>
      <c r="D83" s="1143"/>
      <c r="E83" s="1146"/>
      <c r="F83" s="1302"/>
      <c r="G83" s="537"/>
      <c r="H83" s="1177"/>
      <c r="I83" s="14"/>
      <c r="J83" s="12"/>
      <c r="K83" s="22"/>
      <c r="L83" s="22"/>
      <c r="M83" s="22"/>
      <c r="N83" s="2"/>
    </row>
    <row r="84" spans="2:14" ht="48" customHeight="1">
      <c r="B84" s="843" t="s">
        <v>61</v>
      </c>
      <c r="C84" s="796" t="s">
        <v>365</v>
      </c>
      <c r="D84" s="701"/>
      <c r="E84" s="1147">
        <f>D84-F84</f>
        <v>0</v>
      </c>
      <c r="F84" s="1151">
        <f>D84*0.05</f>
        <v>0</v>
      </c>
      <c r="G84" s="832"/>
      <c r="H84" s="1149"/>
      <c r="I84" s="14"/>
      <c r="J84" s="12"/>
      <c r="K84" s="22"/>
      <c r="L84" s="22"/>
      <c r="M84" s="22"/>
      <c r="N84" s="2"/>
    </row>
    <row r="85" spans="2:14" ht="62.25" customHeight="1" thickBot="1">
      <c r="B85" s="844"/>
      <c r="C85" s="1141"/>
      <c r="D85" s="1143"/>
      <c r="E85" s="1148"/>
      <c r="F85" s="1152"/>
      <c r="G85" s="1150"/>
      <c r="H85" s="659"/>
      <c r="I85" s="14"/>
      <c r="J85" s="12"/>
      <c r="K85" s="22"/>
      <c r="L85" s="22"/>
      <c r="M85" s="22"/>
      <c r="N85" s="2"/>
    </row>
    <row r="86" spans="2:14" ht="81" customHeight="1" thickBot="1">
      <c r="B86" s="715" t="s">
        <v>119</v>
      </c>
      <c r="C86" s="1120"/>
      <c r="D86" s="405">
        <f>SUM(D69:D85)</f>
        <v>0</v>
      </c>
      <c r="E86" s="426"/>
      <c r="F86" s="49"/>
      <c r="G86" s="49"/>
      <c r="H86" s="31"/>
      <c r="I86" s="151"/>
      <c r="J86" s="12"/>
      <c r="K86" s="22"/>
      <c r="L86" s="22"/>
      <c r="M86" s="22"/>
      <c r="N86" s="2"/>
    </row>
    <row r="87" spans="1:12" s="41" customFormat="1" ht="30.75" customHeight="1">
      <c r="A87" s="40"/>
      <c r="B87" s="1129"/>
      <c r="C87" s="1130"/>
      <c r="D87" s="1130"/>
      <c r="E87" s="1130"/>
      <c r="F87" s="1130"/>
      <c r="G87" s="1130"/>
      <c r="H87" s="1130"/>
      <c r="I87" s="151"/>
      <c r="J87" s="12"/>
      <c r="K87" s="22"/>
      <c r="L87" s="22"/>
    </row>
    <row r="88" spans="2:12" ht="30.75" customHeight="1">
      <c r="B88" s="1130"/>
      <c r="C88" s="1130"/>
      <c r="D88" s="1130"/>
      <c r="E88" s="1130"/>
      <c r="F88" s="1130"/>
      <c r="G88" s="1130"/>
      <c r="H88" s="1130"/>
      <c r="I88" s="155"/>
      <c r="J88" s="39"/>
      <c r="K88" s="39"/>
      <c r="L88" s="40"/>
    </row>
    <row r="89" spans="2:12" ht="7.5" customHeight="1" thickBot="1">
      <c r="B89" s="32"/>
      <c r="C89" s="144"/>
      <c r="D89" s="30"/>
      <c r="E89" s="21"/>
      <c r="F89" s="31"/>
      <c r="G89" s="14"/>
      <c r="H89" s="15"/>
      <c r="I89" s="152"/>
      <c r="J89" s="22"/>
      <c r="K89" s="22"/>
      <c r="L89" s="2"/>
    </row>
    <row r="90" spans="2:12" ht="30.75" customHeight="1" thickBot="1">
      <c r="B90" s="715" t="s">
        <v>370</v>
      </c>
      <c r="C90" s="716"/>
      <c r="D90" s="717"/>
      <c r="E90" s="271"/>
      <c r="F90" s="435"/>
      <c r="G90" s="8"/>
      <c r="H90" s="15"/>
      <c r="I90" s="152"/>
      <c r="J90" s="22"/>
      <c r="K90" s="22"/>
      <c r="L90" s="2"/>
    </row>
    <row r="91" spans="2:12" ht="57" customHeight="1" thickBot="1">
      <c r="B91" s="834" t="s">
        <v>31</v>
      </c>
      <c r="C91" s="836" t="s">
        <v>390</v>
      </c>
      <c r="D91" s="1126" t="s">
        <v>117</v>
      </c>
      <c r="E91" s="1126" t="s">
        <v>385</v>
      </c>
      <c r="F91" s="1126" t="s">
        <v>392</v>
      </c>
      <c r="G91" s="350" t="s">
        <v>53</v>
      </c>
      <c r="H91" s="286" t="s">
        <v>44</v>
      </c>
      <c r="I91" s="283" t="s">
        <v>393</v>
      </c>
      <c r="J91" s="22"/>
      <c r="K91" s="22"/>
      <c r="L91" s="2"/>
    </row>
    <row r="92" spans="2:12" ht="17.25" customHeight="1" thickBot="1">
      <c r="B92" s="1140"/>
      <c r="C92" s="1125"/>
      <c r="D92" s="1127"/>
      <c r="E92" s="1127"/>
      <c r="F92" s="1127"/>
      <c r="G92" s="436" t="s">
        <v>366</v>
      </c>
      <c r="H92" s="437" t="s">
        <v>367</v>
      </c>
      <c r="I92" s="438" t="s">
        <v>388</v>
      </c>
      <c r="J92" s="22"/>
      <c r="K92" s="22"/>
      <c r="L92" s="2"/>
    </row>
    <row r="93" spans="2:12" ht="39.75" customHeight="1">
      <c r="B93" s="348" t="s">
        <v>102</v>
      </c>
      <c r="C93" s="299" t="s">
        <v>42</v>
      </c>
      <c r="D93" s="1131"/>
      <c r="E93" s="1134">
        <f>D93*0.05</f>
        <v>0</v>
      </c>
      <c r="F93" s="1137">
        <f>D93-E93</f>
        <v>0</v>
      </c>
      <c r="G93" s="1121">
        <f>D93*12</f>
        <v>0</v>
      </c>
      <c r="H93" s="1122">
        <f>D93*5</f>
        <v>0</v>
      </c>
      <c r="I93" s="1299">
        <f>E93*17</f>
        <v>0</v>
      </c>
      <c r="J93" s="22"/>
      <c r="K93" s="22"/>
      <c r="L93" s="2"/>
    </row>
    <row r="94" spans="2:12" ht="35.25" customHeight="1">
      <c r="B94" s="349" t="s">
        <v>189</v>
      </c>
      <c r="C94" s="65" t="s">
        <v>43</v>
      </c>
      <c r="D94" s="1132"/>
      <c r="E94" s="1135"/>
      <c r="F94" s="1138"/>
      <c r="G94" s="1115"/>
      <c r="H94" s="1123"/>
      <c r="I94" s="1300"/>
      <c r="J94" s="22"/>
      <c r="K94" s="22"/>
      <c r="L94" s="2"/>
    </row>
    <row r="95" spans="2:12" ht="32.25" customHeight="1" thickBot="1">
      <c r="B95" s="336" t="s">
        <v>190</v>
      </c>
      <c r="C95" s="203" t="s">
        <v>37</v>
      </c>
      <c r="D95" s="1133"/>
      <c r="E95" s="1136"/>
      <c r="F95" s="1139"/>
      <c r="G95" s="1116"/>
      <c r="H95" s="1124"/>
      <c r="I95" s="1301"/>
      <c r="J95" s="22"/>
      <c r="K95" s="22"/>
      <c r="L95" s="2"/>
    </row>
    <row r="96" spans="2:12" ht="30.75" customHeight="1">
      <c r="B96" s="757" t="s">
        <v>116</v>
      </c>
      <c r="C96" s="758"/>
      <c r="D96" s="34"/>
      <c r="E96" s="134"/>
      <c r="F96" s="88"/>
      <c r="G96" s="88"/>
      <c r="H96" s="15"/>
      <c r="I96" s="152"/>
      <c r="J96" s="22"/>
      <c r="K96" s="12"/>
      <c r="L96" s="22"/>
    </row>
    <row r="97" spans="2:12" ht="15">
      <c r="B97" s="20"/>
      <c r="C97" s="143"/>
      <c r="D97" s="20"/>
      <c r="E97" s="21"/>
      <c r="F97" s="14"/>
      <c r="G97" s="14"/>
      <c r="H97" s="15"/>
      <c r="I97" s="152"/>
      <c r="J97" s="22"/>
      <c r="K97" s="22"/>
      <c r="L97" s="2"/>
    </row>
    <row r="98" spans="2:12" ht="15.75" thickBot="1">
      <c r="B98" s="17"/>
      <c r="C98" s="145"/>
      <c r="D98" s="18"/>
      <c r="E98" s="163"/>
      <c r="F98" s="3"/>
      <c r="G98" s="2"/>
      <c r="H98" s="12"/>
      <c r="I98" s="156"/>
      <c r="J98" s="2"/>
      <c r="K98" s="22"/>
      <c r="L98" s="2"/>
    </row>
    <row r="99" spans="2:11" ht="30" customHeight="1" thickBot="1">
      <c r="B99" s="715" t="s">
        <v>373</v>
      </c>
      <c r="C99" s="716"/>
      <c r="D99" s="717"/>
      <c r="E99" s="271"/>
      <c r="F99" s="1"/>
      <c r="G99" s="8"/>
      <c r="H99" s="11"/>
      <c r="I99" s="149"/>
      <c r="J99" s="2"/>
      <c r="K99" s="2"/>
    </row>
    <row r="100" spans="2:11" ht="26.25" customHeight="1" thickBot="1">
      <c r="B100" s="762" t="s">
        <v>31</v>
      </c>
      <c r="C100" s="764" t="s">
        <v>390</v>
      </c>
      <c r="D100" s="1107" t="s">
        <v>50</v>
      </c>
      <c r="E100" s="434" t="s">
        <v>192</v>
      </c>
      <c r="F100" s="433" t="s">
        <v>193</v>
      </c>
      <c r="G100" s="135" t="s">
        <v>194</v>
      </c>
      <c r="H100" s="157"/>
      <c r="I100" s="2"/>
      <c r="J100" s="2"/>
      <c r="K100" s="2"/>
    </row>
    <row r="101" spans="2:11" ht="16.5" customHeight="1" thickBot="1">
      <c r="B101" s="1128"/>
      <c r="C101" s="765"/>
      <c r="D101" s="1108"/>
      <c r="E101" s="355" t="s">
        <v>109</v>
      </c>
      <c r="F101" s="354" t="s">
        <v>39</v>
      </c>
      <c r="G101" s="66" t="s">
        <v>39</v>
      </c>
      <c r="H101" s="157"/>
      <c r="I101" s="2"/>
      <c r="J101" s="2"/>
      <c r="K101" s="2"/>
    </row>
    <row r="102" spans="2:10" ht="34.5" customHeight="1">
      <c r="B102" s="314" t="s">
        <v>104</v>
      </c>
      <c r="C102" s="428" t="s">
        <v>33</v>
      </c>
      <c r="D102" s="850"/>
      <c r="E102" s="1112">
        <f>D102*7</f>
        <v>0</v>
      </c>
      <c r="F102" s="1112">
        <f>D102*12</f>
        <v>0</v>
      </c>
      <c r="G102" s="1117">
        <f>D102*12</f>
        <v>0</v>
      </c>
      <c r="H102" s="158"/>
      <c r="I102" s="2"/>
      <c r="J102" s="2"/>
    </row>
    <row r="103" spans="2:11" ht="29.25" customHeight="1">
      <c r="B103" s="311" t="s">
        <v>105</v>
      </c>
      <c r="C103" s="193" t="s">
        <v>35</v>
      </c>
      <c r="D103" s="1109"/>
      <c r="E103" s="1113"/>
      <c r="F103" s="1115"/>
      <c r="G103" s="1118"/>
      <c r="H103" s="158"/>
      <c r="I103" s="2"/>
      <c r="J103" s="2"/>
      <c r="K103" s="2"/>
    </row>
    <row r="104" spans="2:11" ht="25.5" customHeight="1">
      <c r="B104" s="319" t="s">
        <v>190</v>
      </c>
      <c r="C104" s="429" t="s">
        <v>37</v>
      </c>
      <c r="D104" s="1110"/>
      <c r="E104" s="1113"/>
      <c r="F104" s="1115"/>
      <c r="G104" s="1118"/>
      <c r="H104" s="158"/>
      <c r="I104" s="2"/>
      <c r="J104" s="2"/>
      <c r="K104" s="2"/>
    </row>
    <row r="105" spans="2:11" ht="40.5" customHeight="1">
      <c r="B105" s="771" t="s">
        <v>333</v>
      </c>
      <c r="C105" s="430" t="s">
        <v>23</v>
      </c>
      <c r="D105" s="1109"/>
      <c r="E105" s="1113"/>
      <c r="F105" s="1115"/>
      <c r="G105" s="1118"/>
      <c r="H105" s="158"/>
      <c r="I105" s="2"/>
      <c r="J105" s="2"/>
      <c r="K105" s="2"/>
    </row>
    <row r="106" spans="2:11" ht="40.5" customHeight="1" thickBot="1">
      <c r="B106" s="772"/>
      <c r="C106" s="431" t="s">
        <v>38</v>
      </c>
      <c r="D106" s="1111"/>
      <c r="E106" s="1114"/>
      <c r="F106" s="1116"/>
      <c r="G106" s="1119"/>
      <c r="H106" s="158"/>
      <c r="I106" s="9"/>
      <c r="J106" s="2"/>
      <c r="K106" s="2"/>
    </row>
    <row r="107" spans="2:11" ht="33" customHeight="1">
      <c r="B107" s="915" t="s">
        <v>82</v>
      </c>
      <c r="C107" s="915"/>
      <c r="D107" s="205"/>
      <c r="E107" s="164"/>
      <c r="F107" s="206"/>
      <c r="G107" s="207"/>
      <c r="H107" s="86"/>
      <c r="I107" s="158"/>
      <c r="J107" s="2"/>
      <c r="K107" s="2"/>
    </row>
    <row r="108" spans="2:12" ht="15">
      <c r="B108" s="25"/>
      <c r="C108" s="122"/>
      <c r="D108" s="25"/>
      <c r="E108" s="148"/>
      <c r="F108" s="9"/>
      <c r="G108" s="9"/>
      <c r="H108" s="9"/>
      <c r="I108" s="158"/>
      <c r="J108" s="2"/>
      <c r="K108" s="2"/>
      <c r="L108" s="2"/>
    </row>
    <row r="109" spans="2:12" ht="15.75" thickBot="1">
      <c r="B109" s="25"/>
      <c r="C109" s="122"/>
      <c r="D109" s="25"/>
      <c r="E109" s="148"/>
      <c r="F109" s="9"/>
      <c r="G109" s="9"/>
      <c r="H109" s="9"/>
      <c r="I109" s="158"/>
      <c r="J109" s="2"/>
      <c r="K109" s="2"/>
      <c r="L109" s="2"/>
    </row>
    <row r="110" spans="2:12" ht="42" customHeight="1" thickBot="1">
      <c r="B110" s="759" t="s">
        <v>372</v>
      </c>
      <c r="C110" s="760"/>
      <c r="D110" s="761"/>
      <c r="E110" s="832"/>
      <c r="F110" s="833"/>
      <c r="G110" s="833"/>
      <c r="H110" s="833"/>
      <c r="I110" s="158"/>
      <c r="J110" s="2"/>
      <c r="K110" s="2"/>
      <c r="L110" s="2"/>
    </row>
    <row r="111" spans="2:11" ht="75">
      <c r="B111" s="916" t="s">
        <v>31</v>
      </c>
      <c r="C111" s="1105" t="s">
        <v>391</v>
      </c>
      <c r="D111" s="209" t="s">
        <v>45</v>
      </c>
      <c r="E111" s="67" t="s">
        <v>55</v>
      </c>
      <c r="F111" s="67" t="s">
        <v>46</v>
      </c>
      <c r="G111" s="68" t="s">
        <v>47</v>
      </c>
      <c r="H111" s="158"/>
      <c r="I111" s="2"/>
      <c r="J111" s="2"/>
      <c r="K111" s="2"/>
    </row>
    <row r="112" spans="2:11" ht="15.75" thickBot="1">
      <c r="B112" s="580"/>
      <c r="C112" s="1106"/>
      <c r="D112" s="100" t="s">
        <v>39</v>
      </c>
      <c r="E112" s="54" t="s">
        <v>39</v>
      </c>
      <c r="F112" s="54" t="s">
        <v>39</v>
      </c>
      <c r="G112" s="55" t="s">
        <v>39</v>
      </c>
      <c r="H112" s="158"/>
      <c r="I112" s="2"/>
      <c r="J112" s="2"/>
      <c r="K112" s="2"/>
    </row>
    <row r="113" spans="2:11" ht="41.25" customHeight="1">
      <c r="B113" s="333" t="s">
        <v>104</v>
      </c>
      <c r="C113" s="310" t="s">
        <v>33</v>
      </c>
      <c r="D113" s="849"/>
      <c r="E113" s="1029"/>
      <c r="F113" s="1029"/>
      <c r="G113" s="1029"/>
      <c r="H113" s="158"/>
      <c r="I113" s="2"/>
      <c r="J113" s="2"/>
      <c r="K113" s="2"/>
    </row>
    <row r="114" spans="2:11" ht="45.75" customHeight="1">
      <c r="B114" s="334" t="s">
        <v>105</v>
      </c>
      <c r="C114" s="193" t="s">
        <v>35</v>
      </c>
      <c r="D114" s="1038"/>
      <c r="E114" s="1061"/>
      <c r="F114" s="1102"/>
      <c r="G114" s="1102"/>
      <c r="H114" s="158"/>
      <c r="I114" s="2"/>
      <c r="J114" s="2"/>
      <c r="K114" s="2"/>
    </row>
    <row r="115" spans="2:11" ht="39.75" customHeight="1">
      <c r="B115" s="269" t="s">
        <v>106</v>
      </c>
      <c r="C115" s="59" t="s">
        <v>37</v>
      </c>
      <c r="D115" s="1038"/>
      <c r="E115" s="1061"/>
      <c r="F115" s="1102"/>
      <c r="G115" s="1102"/>
      <c r="H115" s="158"/>
      <c r="I115" s="2"/>
      <c r="J115" s="2"/>
      <c r="K115" s="2"/>
    </row>
    <row r="116" spans="2:11" ht="43.5" customHeight="1">
      <c r="B116" s="941" t="s">
        <v>333</v>
      </c>
      <c r="C116" s="101" t="s">
        <v>23</v>
      </c>
      <c r="D116" s="1038"/>
      <c r="E116" s="1061"/>
      <c r="F116" s="1102"/>
      <c r="G116" s="1102"/>
      <c r="H116" s="158"/>
      <c r="I116" s="2"/>
      <c r="J116" s="2"/>
      <c r="K116" s="2"/>
    </row>
    <row r="117" spans="2:11" ht="41.25" customHeight="1" thickBot="1">
      <c r="B117" s="942"/>
      <c r="C117" s="190" t="s">
        <v>38</v>
      </c>
      <c r="D117" s="1100"/>
      <c r="E117" s="1101"/>
      <c r="F117" s="1103"/>
      <c r="G117" s="1103"/>
      <c r="H117" s="158"/>
      <c r="I117" s="2"/>
      <c r="J117" s="2"/>
      <c r="K117" s="2"/>
    </row>
    <row r="118" spans="2:13" ht="16.5" thickBot="1">
      <c r="B118" s="1104" t="s">
        <v>48</v>
      </c>
      <c r="C118" s="529"/>
      <c r="D118" s="432">
        <f>D113*12</f>
        <v>0</v>
      </c>
      <c r="E118" s="165">
        <f>D113*12</f>
        <v>0</v>
      </c>
      <c r="F118" s="60">
        <f>F113*12</f>
        <v>0</v>
      </c>
      <c r="G118" s="61">
        <f>G113*12</f>
        <v>0</v>
      </c>
      <c r="H118" s="407"/>
      <c r="I118" s="158"/>
      <c r="J118" s="9"/>
      <c r="K118" s="2"/>
      <c r="L118" s="2"/>
      <c r="M118" s="2"/>
    </row>
    <row r="119" spans="2:12" ht="15">
      <c r="B119" s="3"/>
      <c r="C119" s="84"/>
      <c r="D119" s="3"/>
      <c r="E119" s="136"/>
      <c r="F119" s="3"/>
      <c r="G119" s="3"/>
      <c r="H119" s="3"/>
      <c r="I119" s="158"/>
      <c r="J119" s="2"/>
      <c r="K119" s="2"/>
      <c r="L119" s="2"/>
    </row>
    <row r="120" spans="2:12" ht="15">
      <c r="B120" s="3"/>
      <c r="C120" s="84"/>
      <c r="D120" s="3"/>
      <c r="E120" s="136"/>
      <c r="F120" s="3"/>
      <c r="G120" s="3"/>
      <c r="H120" s="3"/>
      <c r="I120" s="158"/>
      <c r="J120" s="2"/>
      <c r="K120" s="2"/>
      <c r="L120" s="2"/>
    </row>
    <row r="121" spans="2:12" ht="15">
      <c r="B121" s="805" t="s">
        <v>287</v>
      </c>
      <c r="C121" s="806"/>
      <c r="D121" s="807"/>
      <c r="E121" s="136"/>
      <c r="F121" s="3"/>
      <c r="G121" s="3"/>
      <c r="H121" s="3"/>
      <c r="I121" s="158"/>
      <c r="J121" s="2"/>
      <c r="K121" s="2"/>
      <c r="L121" s="2"/>
    </row>
    <row r="122" spans="2:12" ht="15.75" thickBot="1">
      <c r="B122" s="808" t="s">
        <v>63</v>
      </c>
      <c r="C122" s="809"/>
      <c r="D122" s="810"/>
      <c r="E122" s="136"/>
      <c r="F122" s="3"/>
      <c r="G122" s="3"/>
      <c r="H122" s="3"/>
      <c r="I122" s="158"/>
      <c r="J122" s="2"/>
      <c r="K122" s="2"/>
      <c r="L122" s="2"/>
    </row>
    <row r="123" spans="2:12" ht="15.75" thickBot="1">
      <c r="B123" s="938"/>
      <c r="C123" s="939"/>
      <c r="D123" s="940"/>
      <c r="E123" s="136"/>
      <c r="F123" s="3"/>
      <c r="G123" s="3"/>
      <c r="H123" s="3"/>
      <c r="I123" s="158"/>
      <c r="J123" s="2"/>
      <c r="K123" s="2"/>
      <c r="L123" s="2"/>
    </row>
    <row r="124" spans="2:12" ht="38.25" customHeight="1">
      <c r="B124" s="1097" t="s">
        <v>288</v>
      </c>
      <c r="C124" s="1097"/>
      <c r="D124" s="1097"/>
      <c r="E124" s="136"/>
      <c r="F124" s="3"/>
      <c r="G124" s="3"/>
      <c r="H124" s="3"/>
      <c r="I124" s="158"/>
      <c r="J124" s="2"/>
      <c r="K124" s="2"/>
      <c r="L124" s="2"/>
    </row>
    <row r="125" spans="2:12" ht="15.75" thickBot="1">
      <c r="B125" s="5"/>
      <c r="C125" s="146"/>
      <c r="D125" s="2"/>
      <c r="E125" s="136"/>
      <c r="F125" s="3"/>
      <c r="G125" s="3"/>
      <c r="H125" s="3"/>
      <c r="I125" s="158"/>
      <c r="J125" s="2"/>
      <c r="K125" s="2"/>
      <c r="L125" s="2"/>
    </row>
    <row r="126" spans="2:12" ht="34.5" customHeight="1" thickBot="1">
      <c r="B126" s="2"/>
      <c r="C126" s="142"/>
      <c r="D126" s="2"/>
      <c r="E126" s="136"/>
      <c r="F126" s="1098" t="s">
        <v>260</v>
      </c>
      <c r="G126" s="1099"/>
      <c r="H126" s="3"/>
      <c r="I126" s="158"/>
      <c r="J126" s="2"/>
      <c r="K126" s="2"/>
      <c r="L126" s="2"/>
    </row>
    <row r="127" spans="2:12" ht="24" customHeight="1">
      <c r="B127" s="2"/>
      <c r="C127" s="142"/>
      <c r="D127" s="2"/>
      <c r="E127" s="136"/>
      <c r="F127" s="172" t="s">
        <v>115</v>
      </c>
      <c r="G127" s="173" t="s">
        <v>64</v>
      </c>
      <c r="H127" s="3"/>
      <c r="I127" s="158"/>
      <c r="J127" s="2"/>
      <c r="K127" s="2"/>
      <c r="L127" s="2"/>
    </row>
    <row r="128" spans="2:12" ht="32.25" customHeight="1">
      <c r="B128" s="2"/>
      <c r="C128" s="142"/>
      <c r="D128" s="2"/>
      <c r="E128" s="136"/>
      <c r="F128" s="489" t="s">
        <v>298</v>
      </c>
      <c r="G128" s="178">
        <f>'FIN IT Services'!L27</f>
        <v>0</v>
      </c>
      <c r="H128" s="3"/>
      <c r="I128" s="158"/>
      <c r="J128" s="2"/>
      <c r="K128" s="2"/>
      <c r="L128" s="2"/>
    </row>
    <row r="129" spans="2:12" ht="44.25" customHeight="1">
      <c r="B129" s="2"/>
      <c r="C129" s="142"/>
      <c r="D129" s="2"/>
      <c r="E129" s="136"/>
      <c r="F129" s="102" t="s">
        <v>65</v>
      </c>
      <c r="G129" s="179">
        <f>F46+D64</f>
        <v>0</v>
      </c>
      <c r="H129" s="3"/>
      <c r="I129" s="158"/>
      <c r="J129" s="2"/>
      <c r="K129" s="2"/>
      <c r="L129" s="2"/>
    </row>
    <row r="130" spans="2:12" ht="43.5" customHeight="1">
      <c r="B130" s="2"/>
      <c r="C130" s="142"/>
      <c r="D130" s="2"/>
      <c r="E130" s="136"/>
      <c r="F130" s="489" t="s">
        <v>114</v>
      </c>
      <c r="G130" s="180">
        <f>D86</f>
        <v>0</v>
      </c>
      <c r="H130" s="3"/>
      <c r="I130" s="158"/>
      <c r="J130" s="2"/>
      <c r="K130" s="2"/>
      <c r="L130" s="2"/>
    </row>
    <row r="131" spans="2:12" ht="36" customHeight="1">
      <c r="B131" s="2"/>
      <c r="C131" s="142"/>
      <c r="D131" s="2"/>
      <c r="E131" s="136"/>
      <c r="F131" s="489" t="s">
        <v>67</v>
      </c>
      <c r="G131" s="439">
        <f>G93+H93</f>
        <v>0</v>
      </c>
      <c r="H131" s="3"/>
      <c r="I131" s="158"/>
      <c r="J131" s="2"/>
      <c r="K131" s="2"/>
      <c r="L131" s="2"/>
    </row>
    <row r="132" spans="2:12" ht="36" customHeight="1">
      <c r="B132" s="2"/>
      <c r="C132" s="142"/>
      <c r="D132" s="2"/>
      <c r="E132" s="136"/>
      <c r="F132" s="489" t="s">
        <v>66</v>
      </c>
      <c r="G132" s="180">
        <f>D102*31</f>
        <v>0</v>
      </c>
      <c r="H132" s="3"/>
      <c r="I132" s="158"/>
      <c r="J132" s="2"/>
      <c r="K132" s="2"/>
      <c r="L132" s="2"/>
    </row>
    <row r="133" spans="2:12" ht="31.5">
      <c r="B133" s="2"/>
      <c r="C133" s="142"/>
      <c r="D133" s="2"/>
      <c r="E133" s="136"/>
      <c r="F133" s="63" t="s">
        <v>68</v>
      </c>
      <c r="G133" s="174">
        <f>SUM(G128:G132)</f>
        <v>0</v>
      </c>
      <c r="H133" s="3"/>
      <c r="I133" s="158"/>
      <c r="J133" s="2"/>
      <c r="K133" s="2"/>
      <c r="L133" s="2"/>
    </row>
    <row r="134" spans="2:12" ht="18">
      <c r="B134" s="2"/>
      <c r="C134" s="142"/>
      <c r="D134" s="2"/>
      <c r="E134" s="136"/>
      <c r="F134" s="36"/>
      <c r="G134" s="175"/>
      <c r="H134" s="3"/>
      <c r="I134" s="159"/>
      <c r="J134" s="2"/>
      <c r="K134" s="2"/>
      <c r="L134" s="2"/>
    </row>
    <row r="135" spans="2:12" ht="18">
      <c r="B135" s="2"/>
      <c r="C135" s="142"/>
      <c r="D135" s="2"/>
      <c r="E135" s="136"/>
      <c r="F135" s="104" t="s">
        <v>416</v>
      </c>
      <c r="G135" s="518">
        <f>'FIN IT Services'!L49</f>
        <v>0</v>
      </c>
      <c r="H135" s="3"/>
      <c r="I135" s="160"/>
      <c r="J135" s="2"/>
      <c r="K135" s="2"/>
      <c r="L135" s="2"/>
    </row>
    <row r="136" spans="2:12" ht="15.75">
      <c r="B136" s="2"/>
      <c r="C136" s="142"/>
      <c r="D136" s="2"/>
      <c r="E136" s="136"/>
      <c r="F136" s="104" t="s">
        <v>24</v>
      </c>
      <c r="G136" s="181">
        <f>D113*12</f>
        <v>0</v>
      </c>
      <c r="H136" s="3"/>
      <c r="I136" s="157"/>
      <c r="J136" s="2"/>
      <c r="K136" s="2"/>
      <c r="L136" s="2"/>
    </row>
    <row r="137" spans="2:12" ht="15.75">
      <c r="B137" s="2"/>
      <c r="C137" s="142"/>
      <c r="D137" s="2"/>
      <c r="E137" s="136"/>
      <c r="F137" s="104" t="s">
        <v>25</v>
      </c>
      <c r="G137" s="181">
        <f>E113*12</f>
        <v>0</v>
      </c>
      <c r="H137" s="3"/>
      <c r="I137" s="160"/>
      <c r="J137" s="2"/>
      <c r="K137" s="2"/>
      <c r="L137" s="2"/>
    </row>
    <row r="138" spans="2:12" ht="15.75">
      <c r="B138" s="2"/>
      <c r="C138" s="142"/>
      <c r="D138" s="2"/>
      <c r="E138" s="136"/>
      <c r="F138" s="104" t="s">
        <v>26</v>
      </c>
      <c r="G138" s="181">
        <f>F113*12</f>
        <v>0</v>
      </c>
      <c r="H138" s="3"/>
      <c r="I138" s="160"/>
      <c r="J138" s="2"/>
      <c r="K138" s="2"/>
      <c r="L138" s="2"/>
    </row>
    <row r="139" spans="2:12" ht="15.75">
      <c r="B139" s="2"/>
      <c r="C139" s="142"/>
      <c r="D139" s="2"/>
      <c r="E139" s="136"/>
      <c r="F139" s="104" t="s">
        <v>27</v>
      </c>
      <c r="G139" s="181">
        <f>G113*12</f>
        <v>0</v>
      </c>
      <c r="H139" s="3"/>
      <c r="I139" s="160"/>
      <c r="J139" s="2"/>
      <c r="K139" s="2"/>
      <c r="L139" s="2"/>
    </row>
    <row r="140" spans="2:12" ht="18.75" thickBot="1">
      <c r="B140" s="2"/>
      <c r="C140" s="142"/>
      <c r="D140" s="2"/>
      <c r="E140" s="136"/>
      <c r="F140" s="36"/>
      <c r="G140" s="175"/>
      <c r="H140" s="3"/>
      <c r="I140" s="160"/>
      <c r="J140" s="2"/>
      <c r="K140" s="2"/>
      <c r="L140" s="2"/>
    </row>
    <row r="141" spans="2:12" ht="40.5" customHeight="1" thickBot="1">
      <c r="B141" s="2"/>
      <c r="C141" s="142"/>
      <c r="D141" s="2"/>
      <c r="E141" s="136"/>
      <c r="F141" s="105" t="s">
        <v>69</v>
      </c>
      <c r="G141" s="176">
        <f>SUM(G133:G140)</f>
        <v>0</v>
      </c>
      <c r="H141" s="3"/>
      <c r="I141" s="160"/>
      <c r="J141" s="2"/>
      <c r="K141" s="2"/>
      <c r="L141" s="2"/>
    </row>
    <row r="142" spans="2:12" ht="15">
      <c r="B142" s="2"/>
      <c r="C142" s="142"/>
      <c r="D142" s="2"/>
      <c r="E142" s="136"/>
      <c r="F142" s="3"/>
      <c r="G142" s="3"/>
      <c r="H142" s="3"/>
      <c r="I142" s="160"/>
      <c r="J142" s="2"/>
      <c r="K142" s="2"/>
      <c r="L142" s="2"/>
    </row>
    <row r="143" spans="2:12" ht="15">
      <c r="B143" s="2"/>
      <c r="C143" s="142"/>
      <c r="D143" s="2"/>
      <c r="E143" s="136"/>
      <c r="F143" s="3"/>
      <c r="G143" s="3"/>
      <c r="H143" s="3"/>
      <c r="I143" s="149"/>
      <c r="J143" s="2"/>
      <c r="K143" s="2"/>
      <c r="L143" s="2"/>
    </row>
    <row r="144" spans="2:12" ht="15">
      <c r="B144" s="2"/>
      <c r="C144" s="142"/>
      <c r="D144" s="2"/>
      <c r="E144" s="162"/>
      <c r="F144" s="2"/>
      <c r="G144" s="2"/>
      <c r="H144" s="2"/>
      <c r="I144" s="149"/>
      <c r="J144" s="2"/>
      <c r="K144" s="2"/>
      <c r="L144" s="2"/>
    </row>
    <row r="145" spans="2:12" ht="15">
      <c r="B145" s="2"/>
      <c r="C145" s="142"/>
      <c r="D145" s="2"/>
      <c r="E145" s="162"/>
      <c r="F145" s="2"/>
      <c r="G145" s="2"/>
      <c r="H145" s="2"/>
      <c r="I145" s="149"/>
      <c r="J145" s="2"/>
      <c r="K145" s="2"/>
      <c r="L145" s="2"/>
    </row>
    <row r="146" spans="2:12" ht="15">
      <c r="B146" s="2"/>
      <c r="C146" s="142"/>
      <c r="D146" s="2"/>
      <c r="E146" s="162"/>
      <c r="F146" s="2"/>
      <c r="G146" s="2"/>
      <c r="H146" s="2"/>
      <c r="I146" s="149"/>
      <c r="J146" s="2"/>
      <c r="K146" s="2"/>
      <c r="L146" s="2"/>
    </row>
    <row r="147" spans="2:12" ht="15">
      <c r="B147" s="2"/>
      <c r="C147" s="142"/>
      <c r="D147" s="2"/>
      <c r="E147" s="162"/>
      <c r="F147" s="2"/>
      <c r="G147" s="2"/>
      <c r="H147" s="2"/>
      <c r="I147" s="149"/>
      <c r="J147" s="2"/>
      <c r="K147" s="2"/>
      <c r="L147" s="2"/>
    </row>
    <row r="148" spans="2:12" ht="15">
      <c r="B148" s="2"/>
      <c r="C148" s="142"/>
      <c r="D148" s="2"/>
      <c r="E148" s="162"/>
      <c r="F148" s="2"/>
      <c r="G148" s="2"/>
      <c r="H148" s="2"/>
      <c r="I148" s="149"/>
      <c r="J148" s="2"/>
      <c r="K148" s="2"/>
      <c r="L148" s="2"/>
    </row>
    <row r="149" spans="2:12" ht="15">
      <c r="B149" s="2"/>
      <c r="C149" s="142"/>
      <c r="D149" s="2"/>
      <c r="E149" s="162"/>
      <c r="F149" s="2"/>
      <c r="G149" s="2"/>
      <c r="H149" s="2"/>
      <c r="I149" s="149"/>
      <c r="J149" s="2"/>
      <c r="K149" s="2"/>
      <c r="L149" s="2"/>
    </row>
    <row r="150" spans="2:12" ht="15">
      <c r="B150" s="2"/>
      <c r="C150" s="142"/>
      <c r="D150" s="2"/>
      <c r="E150" s="162"/>
      <c r="F150" s="2"/>
      <c r="G150" s="2"/>
      <c r="H150" s="2"/>
      <c r="I150" s="149"/>
      <c r="J150" s="2"/>
      <c r="K150" s="2"/>
      <c r="L150" s="2"/>
    </row>
    <row r="151" spans="2:11" ht="15">
      <c r="B151" s="2"/>
      <c r="C151" s="142"/>
      <c r="D151" s="2"/>
      <c r="E151" s="162"/>
      <c r="F151" s="2"/>
      <c r="G151" s="2"/>
      <c r="H151" s="2"/>
      <c r="I151" s="149"/>
      <c r="J151" s="2"/>
      <c r="K151" s="2"/>
    </row>
    <row r="152" spans="2:11" ht="15">
      <c r="B152" s="2"/>
      <c r="C152" s="142"/>
      <c r="D152" s="2"/>
      <c r="E152" s="162"/>
      <c r="F152" s="2"/>
      <c r="G152" s="2"/>
      <c r="H152" s="2"/>
      <c r="I152" s="149"/>
      <c r="J152" s="2"/>
      <c r="K152" s="2"/>
    </row>
    <row r="153" spans="2:11" ht="15">
      <c r="B153" s="2"/>
      <c r="C153" s="142"/>
      <c r="D153" s="2"/>
      <c r="E153" s="162"/>
      <c r="F153" s="2"/>
      <c r="G153" s="2"/>
      <c r="H153" s="2"/>
      <c r="I153" s="149"/>
      <c r="J153" s="2"/>
      <c r="K153" s="2"/>
    </row>
    <row r="154" spans="2:11" ht="15">
      <c r="B154" s="2"/>
      <c r="C154" s="142"/>
      <c r="D154" s="2"/>
      <c r="E154" s="162"/>
      <c r="F154" s="2"/>
      <c r="G154" s="2"/>
      <c r="H154" s="2"/>
      <c r="I154" s="149"/>
      <c r="J154" s="2"/>
      <c r="K154" s="2"/>
    </row>
    <row r="155" spans="2:11" ht="15">
      <c r="B155" s="2"/>
      <c r="C155" s="142"/>
      <c r="D155" s="2"/>
      <c r="E155" s="162"/>
      <c r="F155" s="2"/>
      <c r="G155" s="2"/>
      <c r="H155" s="2"/>
      <c r="I155" s="149"/>
      <c r="J155" s="2"/>
      <c r="K155" s="2"/>
    </row>
    <row r="156" spans="2:11" ht="15">
      <c r="B156" s="2"/>
      <c r="C156" s="142"/>
      <c r="D156" s="2"/>
      <c r="E156" s="162"/>
      <c r="F156" s="2"/>
      <c r="G156" s="2"/>
      <c r="H156" s="2"/>
      <c r="I156" s="149"/>
      <c r="J156" s="2"/>
      <c r="K156" s="2"/>
    </row>
    <row r="157" spans="2:11" ht="15">
      <c r="B157" s="2"/>
      <c r="C157" s="142"/>
      <c r="D157" s="2"/>
      <c r="E157" s="162"/>
      <c r="F157" s="2"/>
      <c r="G157" s="2"/>
      <c r="H157" s="2"/>
      <c r="J157" s="2"/>
      <c r="K157" s="2"/>
    </row>
    <row r="158" ht="15">
      <c r="K158" s="2"/>
    </row>
  </sheetData>
  <sheetProtection sheet="1" objects="1" scenarios="1"/>
  <mergeCells count="205">
    <mergeCell ref="G75:G77"/>
    <mergeCell ref="H75:H77"/>
    <mergeCell ref="I93:I95"/>
    <mergeCell ref="G78:G80"/>
    <mergeCell ref="H78:H80"/>
    <mergeCell ref="G81:G83"/>
    <mergeCell ref="H81:H83"/>
    <mergeCell ref="F69:F71"/>
    <mergeCell ref="F72:F74"/>
    <mergeCell ref="F75:F77"/>
    <mergeCell ref="F78:F80"/>
    <mergeCell ref="F81:F83"/>
    <mergeCell ref="B46:E46"/>
    <mergeCell ref="B64:C64"/>
    <mergeCell ref="B4:D4"/>
    <mergeCell ref="F4:H4"/>
    <mergeCell ref="D6:D15"/>
    <mergeCell ref="E6:E15"/>
    <mergeCell ref="F6:F15"/>
    <mergeCell ref="G6:G15"/>
    <mergeCell ref="H6:H15"/>
    <mergeCell ref="H28:H31"/>
    <mergeCell ref="H24:H27"/>
    <mergeCell ref="B36:B39"/>
    <mergeCell ref="C36:C39"/>
    <mergeCell ref="D36:D39"/>
    <mergeCell ref="E36:E39"/>
    <mergeCell ref="F36:F39"/>
    <mergeCell ref="B32:B35"/>
    <mergeCell ref="C32:C35"/>
    <mergeCell ref="D32:D35"/>
    <mergeCell ref="E32:E35"/>
    <mergeCell ref="F32:F35"/>
    <mergeCell ref="G36:G39"/>
    <mergeCell ref="H36:H39"/>
    <mergeCell ref="B50:D50"/>
    <mergeCell ref="B2:H2"/>
    <mergeCell ref="J6:J15"/>
    <mergeCell ref="I16:I19"/>
    <mergeCell ref="J16:J19"/>
    <mergeCell ref="G20:G23"/>
    <mergeCell ref="H20:H23"/>
    <mergeCell ref="B20:B23"/>
    <mergeCell ref="C20:C23"/>
    <mergeCell ref="D20:D23"/>
    <mergeCell ref="E20:E23"/>
    <mergeCell ref="F20:F23"/>
    <mergeCell ref="I20:I23"/>
    <mergeCell ref="J20:J23"/>
    <mergeCell ref="B16:B19"/>
    <mergeCell ref="C16:C19"/>
    <mergeCell ref="D16:D19"/>
    <mergeCell ref="E16:E19"/>
    <mergeCell ref="F16:F19"/>
    <mergeCell ref="G16:G19"/>
    <mergeCell ref="H16:H19"/>
    <mergeCell ref="I6:I15"/>
    <mergeCell ref="I24:I27"/>
    <mergeCell ref="J24:J27"/>
    <mergeCell ref="I28:I31"/>
    <mergeCell ref="J28:J31"/>
    <mergeCell ref="B28:B31"/>
    <mergeCell ref="C28:C31"/>
    <mergeCell ref="D28:D31"/>
    <mergeCell ref="E28:E31"/>
    <mergeCell ref="F28:F31"/>
    <mergeCell ref="B24:B27"/>
    <mergeCell ref="D24:D27"/>
    <mergeCell ref="E24:E27"/>
    <mergeCell ref="F24:F27"/>
    <mergeCell ref="C24:C25"/>
    <mergeCell ref="C26:C27"/>
    <mergeCell ref="G24:G27"/>
    <mergeCell ref="G28:G31"/>
    <mergeCell ref="P32:P33"/>
    <mergeCell ref="Q32:Q33"/>
    <mergeCell ref="R32:R33"/>
    <mergeCell ref="I32:I35"/>
    <mergeCell ref="J32:J35"/>
    <mergeCell ref="P34:P35"/>
    <mergeCell ref="Q34:Q35"/>
    <mergeCell ref="R34:R35"/>
    <mergeCell ref="G32:G35"/>
    <mergeCell ref="H32:H35"/>
    <mergeCell ref="L32:L35"/>
    <mergeCell ref="M32:M35"/>
    <mergeCell ref="N32:N35"/>
    <mergeCell ref="O32:O35"/>
    <mergeCell ref="L36:L39"/>
    <mergeCell ref="M36:M39"/>
    <mergeCell ref="N36:N39"/>
    <mergeCell ref="O36:O39"/>
    <mergeCell ref="I36:I39"/>
    <mergeCell ref="J36:J39"/>
    <mergeCell ref="P36:P37"/>
    <mergeCell ref="Q36:Q37"/>
    <mergeCell ref="R36:R37"/>
    <mergeCell ref="P38:P39"/>
    <mergeCell ref="Q38:Q39"/>
    <mergeCell ref="R38:R39"/>
    <mergeCell ref="M40:M43"/>
    <mergeCell ref="N40:N43"/>
    <mergeCell ref="B44:B45"/>
    <mergeCell ref="C44:C45"/>
    <mergeCell ref="D44:D45"/>
    <mergeCell ref="E44:E45"/>
    <mergeCell ref="G40:G43"/>
    <mergeCell ref="H40:H43"/>
    <mergeCell ref="L40:L43"/>
    <mergeCell ref="B40:B43"/>
    <mergeCell ref="C40:C43"/>
    <mergeCell ref="D40:D43"/>
    <mergeCell ref="E40:E43"/>
    <mergeCell ref="F40:F43"/>
    <mergeCell ref="L44:L45"/>
    <mergeCell ref="M44:M45"/>
    <mergeCell ref="N44:N45"/>
    <mergeCell ref="F44:F45"/>
    <mergeCell ref="G44:G45"/>
    <mergeCell ref="H44:H45"/>
    <mergeCell ref="I40:I43"/>
    <mergeCell ref="I44:I45"/>
    <mergeCell ref="J44:J45"/>
    <mergeCell ref="J40:J43"/>
    <mergeCell ref="B52:B54"/>
    <mergeCell ref="D52:D54"/>
    <mergeCell ref="E52:E54"/>
    <mergeCell ref="C52:C53"/>
    <mergeCell ref="F52:F53"/>
    <mergeCell ref="D58:D59"/>
    <mergeCell ref="B69:B71"/>
    <mergeCell ref="D69:D71"/>
    <mergeCell ref="E69:E71"/>
    <mergeCell ref="B72:B74"/>
    <mergeCell ref="D72:D74"/>
    <mergeCell ref="E72:E74"/>
    <mergeCell ref="G57:G58"/>
    <mergeCell ref="B58:B59"/>
    <mergeCell ref="F62:F63"/>
    <mergeCell ref="B67:D67"/>
    <mergeCell ref="F67:H67"/>
    <mergeCell ref="C69:C71"/>
    <mergeCell ref="C72:C74"/>
    <mergeCell ref="G69:G71"/>
    <mergeCell ref="H69:H71"/>
    <mergeCell ref="G72:G74"/>
    <mergeCell ref="H72:H74"/>
    <mergeCell ref="B75:B77"/>
    <mergeCell ref="D75:D77"/>
    <mergeCell ref="E75:E77"/>
    <mergeCell ref="B78:B80"/>
    <mergeCell ref="D78:D80"/>
    <mergeCell ref="E78:E80"/>
    <mergeCell ref="C75:C77"/>
    <mergeCell ref="C78:C80"/>
    <mergeCell ref="C81:C83"/>
    <mergeCell ref="C84:C85"/>
    <mergeCell ref="B81:B83"/>
    <mergeCell ref="D81:D83"/>
    <mergeCell ref="E81:E83"/>
    <mergeCell ref="B84:B85"/>
    <mergeCell ref="D84:D85"/>
    <mergeCell ref="E84:E85"/>
    <mergeCell ref="G84:H84"/>
    <mergeCell ref="G85:H85"/>
    <mergeCell ref="F84:F85"/>
    <mergeCell ref="B86:C86"/>
    <mergeCell ref="G93:G95"/>
    <mergeCell ref="H93:H95"/>
    <mergeCell ref="C91:C92"/>
    <mergeCell ref="D91:D92"/>
    <mergeCell ref="E91:E92"/>
    <mergeCell ref="F91:F92"/>
    <mergeCell ref="B107:C107"/>
    <mergeCell ref="B110:D110"/>
    <mergeCell ref="B96:C96"/>
    <mergeCell ref="B99:D99"/>
    <mergeCell ref="B100:B101"/>
    <mergeCell ref="C100:C101"/>
    <mergeCell ref="B105:B106"/>
    <mergeCell ref="B87:H88"/>
    <mergeCell ref="B90:D90"/>
    <mergeCell ref="D93:D95"/>
    <mergeCell ref="E93:E95"/>
    <mergeCell ref="F93:F95"/>
    <mergeCell ref="B91:B92"/>
    <mergeCell ref="B111:B112"/>
    <mergeCell ref="C111:C112"/>
    <mergeCell ref="D100:D101"/>
    <mergeCell ref="D102:D106"/>
    <mergeCell ref="E110:H110"/>
    <mergeCell ref="E102:E106"/>
    <mergeCell ref="F102:F106"/>
    <mergeCell ref="G102:G106"/>
    <mergeCell ref="G113:G117"/>
    <mergeCell ref="B116:B117"/>
    <mergeCell ref="B121:D121"/>
    <mergeCell ref="B122:D122"/>
    <mergeCell ref="B123:D123"/>
    <mergeCell ref="B124:D124"/>
    <mergeCell ref="F126:G126"/>
    <mergeCell ref="D113:D117"/>
    <mergeCell ref="E113:E117"/>
    <mergeCell ref="F113:F117"/>
    <mergeCell ref="B118:C118"/>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B9E9C-DDB4-4186-B97F-AB5B75E606DF}">
  <sheetPr>
    <tabColor theme="8" tint="0.5999900102615356"/>
  </sheetPr>
  <dimension ref="B2:L53"/>
  <sheetViews>
    <sheetView workbookViewId="0" topLeftCell="A14">
      <selection activeCell="I16" sqref="I16"/>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81" t="s">
        <v>301</v>
      </c>
      <c r="D2" s="1082"/>
      <c r="E2" s="1082"/>
      <c r="F2" s="1082"/>
      <c r="G2" s="1082"/>
      <c r="H2" s="1082"/>
      <c r="I2" s="1082"/>
      <c r="J2" s="1082"/>
      <c r="K2" s="1083"/>
    </row>
    <row r="3" spans="3:11" ht="15">
      <c r="C3" s="1084" t="s">
        <v>413</v>
      </c>
      <c r="D3" s="1085"/>
      <c r="E3" s="1085"/>
      <c r="F3" s="1085"/>
      <c r="G3" s="1085"/>
      <c r="H3" s="1085"/>
      <c r="I3" s="1085"/>
      <c r="J3" s="1085"/>
      <c r="K3" s="1086"/>
    </row>
    <row r="4" spans="3:11" ht="15">
      <c r="C4" s="1087"/>
      <c r="D4" s="1088"/>
      <c r="E4" s="1088"/>
      <c r="F4" s="1088"/>
      <c r="G4" s="1088"/>
      <c r="H4" s="1088"/>
      <c r="I4" s="1088"/>
      <c r="J4" s="1088"/>
      <c r="K4" s="1089"/>
    </row>
    <row r="5" spans="3:11" ht="15.75" thickBot="1">
      <c r="C5" s="1090"/>
      <c r="D5" s="1091"/>
      <c r="E5" s="1091"/>
      <c r="F5" s="1091"/>
      <c r="G5" s="1091"/>
      <c r="H5" s="1091"/>
      <c r="I5" s="1091"/>
      <c r="J5" s="1091"/>
      <c r="K5" s="1092"/>
    </row>
    <row r="8" spans="3:12" ht="15.75" thickBot="1">
      <c r="C8" s="1094"/>
      <c r="D8" s="1094"/>
      <c r="E8" s="1094"/>
      <c r="F8" s="1094"/>
      <c r="G8" s="1094"/>
      <c r="H8" s="1094"/>
      <c r="I8" s="1064"/>
      <c r="J8" s="1064"/>
      <c r="K8" s="1064"/>
      <c r="L8" s="1064"/>
    </row>
    <row r="9" spans="2:12" ht="51.75" customHeight="1" thickBot="1">
      <c r="B9" s="1071" t="s">
        <v>326</v>
      </c>
      <c r="C9" s="1072"/>
      <c r="D9" s="1072"/>
      <c r="E9" s="1072"/>
      <c r="F9" s="1073"/>
      <c r="G9" s="488" t="s">
        <v>334</v>
      </c>
      <c r="H9" s="280" t="s">
        <v>254</v>
      </c>
      <c r="I9" s="281" t="s">
        <v>255</v>
      </c>
      <c r="J9" s="281" t="s">
        <v>256</v>
      </c>
      <c r="K9" s="282" t="s">
        <v>257</v>
      </c>
      <c r="L9" s="322" t="s">
        <v>258</v>
      </c>
    </row>
    <row r="10" spans="2:12" ht="42.75" customHeight="1">
      <c r="B10" s="1093"/>
      <c r="C10" s="1093"/>
      <c r="D10" s="1093"/>
      <c r="E10" s="1093"/>
      <c r="F10" s="1093"/>
      <c r="G10" s="490" t="s">
        <v>335</v>
      </c>
      <c r="H10" s="498"/>
      <c r="I10" s="498"/>
      <c r="J10" s="498"/>
      <c r="K10" s="499"/>
      <c r="L10" s="502">
        <f aca="true" t="shared" si="0" ref="L10:L23">SUM(H10:K10)</f>
        <v>0</v>
      </c>
    </row>
    <row r="11" spans="2:12" ht="32.25" customHeight="1">
      <c r="B11" s="1077"/>
      <c r="C11" s="1077"/>
      <c r="D11" s="1077"/>
      <c r="E11" s="1077"/>
      <c r="F11" s="1077"/>
      <c r="G11" s="490" t="s">
        <v>335</v>
      </c>
      <c r="H11" s="500"/>
      <c r="I11" s="500"/>
      <c r="J11" s="500"/>
      <c r="K11" s="501"/>
      <c r="L11" s="503">
        <f t="shared" si="0"/>
        <v>0</v>
      </c>
    </row>
    <row r="12" spans="2:12" ht="30" customHeight="1">
      <c r="B12" s="1077"/>
      <c r="C12" s="1077"/>
      <c r="D12" s="1077"/>
      <c r="E12" s="1077"/>
      <c r="F12" s="1077"/>
      <c r="G12" s="490" t="s">
        <v>335</v>
      </c>
      <c r="H12" s="500"/>
      <c r="I12" s="500"/>
      <c r="J12" s="500"/>
      <c r="K12" s="501"/>
      <c r="L12" s="503">
        <f t="shared" si="0"/>
        <v>0</v>
      </c>
    </row>
    <row r="13" spans="2:12" ht="27.75" customHeight="1">
      <c r="B13" s="1077"/>
      <c r="C13" s="1077"/>
      <c r="D13" s="1077"/>
      <c r="E13" s="1077"/>
      <c r="F13" s="1077"/>
      <c r="G13" s="490" t="s">
        <v>335</v>
      </c>
      <c r="H13" s="500"/>
      <c r="I13" s="500"/>
      <c r="J13" s="500"/>
      <c r="K13" s="501"/>
      <c r="L13" s="503">
        <f t="shared" si="0"/>
        <v>0</v>
      </c>
    </row>
    <row r="14" spans="2:12" ht="36" customHeight="1">
      <c r="B14" s="1077"/>
      <c r="C14" s="1077"/>
      <c r="D14" s="1077"/>
      <c r="E14" s="1077"/>
      <c r="F14" s="1077"/>
      <c r="G14" s="490" t="s">
        <v>335</v>
      </c>
      <c r="H14" s="500"/>
      <c r="I14" s="500"/>
      <c r="J14" s="500"/>
      <c r="K14" s="501"/>
      <c r="L14" s="503">
        <f t="shared" si="0"/>
        <v>0</v>
      </c>
    </row>
    <row r="15" spans="2:12" ht="34.5" customHeight="1">
      <c r="B15" s="1077"/>
      <c r="C15" s="1077"/>
      <c r="D15" s="1077"/>
      <c r="E15" s="1077"/>
      <c r="F15" s="1077"/>
      <c r="G15" s="490" t="s">
        <v>335</v>
      </c>
      <c r="H15" s="500"/>
      <c r="I15" s="500"/>
      <c r="J15" s="500"/>
      <c r="K15" s="501"/>
      <c r="L15" s="503">
        <f t="shared" si="0"/>
        <v>0</v>
      </c>
    </row>
    <row r="16" spans="2:12" ht="35.25" customHeight="1">
      <c r="B16" s="1077"/>
      <c r="C16" s="1077"/>
      <c r="D16" s="1077"/>
      <c r="E16" s="1077"/>
      <c r="F16" s="1077"/>
      <c r="G16" s="490" t="s">
        <v>335</v>
      </c>
      <c r="H16" s="500"/>
      <c r="I16" s="500"/>
      <c r="J16" s="500"/>
      <c r="K16" s="501"/>
      <c r="L16" s="503">
        <f t="shared" si="0"/>
        <v>0</v>
      </c>
    </row>
    <row r="17" spans="2:12" ht="36" customHeight="1">
      <c r="B17" s="1077"/>
      <c r="C17" s="1077"/>
      <c r="D17" s="1077"/>
      <c r="E17" s="1077"/>
      <c r="F17" s="1077"/>
      <c r="G17" s="490" t="s">
        <v>335</v>
      </c>
      <c r="H17" s="500"/>
      <c r="I17" s="500"/>
      <c r="J17" s="500"/>
      <c r="K17" s="501"/>
      <c r="L17" s="503">
        <f t="shared" si="0"/>
        <v>0</v>
      </c>
    </row>
    <row r="18" spans="2:12" ht="37.5" customHeight="1">
      <c r="B18" s="1077"/>
      <c r="C18" s="1077"/>
      <c r="D18" s="1077"/>
      <c r="E18" s="1077"/>
      <c r="F18" s="1077"/>
      <c r="G18" s="490" t="s">
        <v>335</v>
      </c>
      <c r="H18" s="500"/>
      <c r="I18" s="500"/>
      <c r="J18" s="500"/>
      <c r="K18" s="501"/>
      <c r="L18" s="503">
        <f t="shared" si="0"/>
        <v>0</v>
      </c>
    </row>
    <row r="19" spans="2:12" ht="35.25" customHeight="1">
      <c r="B19" s="1077"/>
      <c r="C19" s="1077"/>
      <c r="D19" s="1077"/>
      <c r="E19" s="1077"/>
      <c r="F19" s="1077"/>
      <c r="G19" s="490" t="s">
        <v>335</v>
      </c>
      <c r="H19" s="500"/>
      <c r="I19" s="500"/>
      <c r="J19" s="500"/>
      <c r="K19" s="501"/>
      <c r="L19" s="503">
        <f t="shared" si="0"/>
        <v>0</v>
      </c>
    </row>
    <row r="20" spans="2:12" ht="36" customHeight="1">
      <c r="B20" s="1077"/>
      <c r="C20" s="1077"/>
      <c r="D20" s="1077"/>
      <c r="E20" s="1077"/>
      <c r="F20" s="1077"/>
      <c r="G20" s="490" t="s">
        <v>335</v>
      </c>
      <c r="H20" s="500"/>
      <c r="I20" s="500"/>
      <c r="J20" s="500"/>
      <c r="K20" s="501"/>
      <c r="L20" s="503">
        <f t="shared" si="0"/>
        <v>0</v>
      </c>
    </row>
    <row r="21" spans="2:12" ht="34.5" customHeight="1">
      <c r="B21" s="1077"/>
      <c r="C21" s="1077"/>
      <c r="D21" s="1077"/>
      <c r="E21" s="1077"/>
      <c r="F21" s="1077"/>
      <c r="G21" s="490" t="s">
        <v>335</v>
      </c>
      <c r="H21" s="500"/>
      <c r="I21" s="500"/>
      <c r="J21" s="500"/>
      <c r="K21" s="501"/>
      <c r="L21" s="503">
        <f t="shared" si="0"/>
        <v>0</v>
      </c>
    </row>
    <row r="22" spans="2:12" ht="33" customHeight="1">
      <c r="B22" s="1077"/>
      <c r="C22" s="1077"/>
      <c r="D22" s="1077"/>
      <c r="E22" s="1077"/>
      <c r="F22" s="1077"/>
      <c r="G22" s="490" t="s">
        <v>335</v>
      </c>
      <c r="H22" s="500"/>
      <c r="I22" s="500"/>
      <c r="J22" s="500"/>
      <c r="K22" s="501"/>
      <c r="L22" s="503">
        <f t="shared" si="0"/>
        <v>0</v>
      </c>
    </row>
    <row r="23" spans="2:12" ht="30.75" customHeight="1">
      <c r="B23" s="1077"/>
      <c r="C23" s="1077"/>
      <c r="D23" s="1077"/>
      <c r="E23" s="1077"/>
      <c r="F23" s="1077"/>
      <c r="G23" s="490" t="s">
        <v>335</v>
      </c>
      <c r="H23" s="500"/>
      <c r="I23" s="500"/>
      <c r="J23" s="500"/>
      <c r="K23" s="501"/>
      <c r="L23" s="503">
        <f t="shared" si="0"/>
        <v>0</v>
      </c>
    </row>
    <row r="24" spans="2:12" ht="31.5" customHeight="1">
      <c r="B24" s="1077"/>
      <c r="C24" s="1077"/>
      <c r="D24" s="1077"/>
      <c r="E24" s="1077"/>
      <c r="F24" s="1077"/>
      <c r="G24" s="490" t="s">
        <v>335</v>
      </c>
      <c r="H24" s="500"/>
      <c r="I24" s="500"/>
      <c r="J24" s="500"/>
      <c r="K24" s="501"/>
      <c r="L24" s="504">
        <f>SUM(H24:K24)</f>
        <v>0</v>
      </c>
    </row>
    <row r="25" spans="2:12" ht="30" customHeight="1">
      <c r="B25" s="1078"/>
      <c r="C25" s="1079"/>
      <c r="D25" s="1079"/>
      <c r="E25" s="1079"/>
      <c r="F25" s="1080"/>
      <c r="G25" s="490" t="s">
        <v>335</v>
      </c>
      <c r="H25" s="500"/>
      <c r="I25" s="500"/>
      <c r="J25" s="500"/>
      <c r="K25" s="501"/>
      <c r="L25" s="504">
        <f aca="true" t="shared" si="1" ref="L25:L26">SUM(H25:K25)</f>
        <v>0</v>
      </c>
    </row>
    <row r="26" spans="2:12" ht="33" customHeight="1">
      <c r="B26" s="1078"/>
      <c r="C26" s="1079"/>
      <c r="D26" s="1079"/>
      <c r="E26" s="1079"/>
      <c r="F26" s="1080"/>
      <c r="G26" s="490" t="s">
        <v>335</v>
      </c>
      <c r="H26" s="500"/>
      <c r="I26" s="500"/>
      <c r="J26" s="500"/>
      <c r="K26" s="501"/>
      <c r="L26" s="504">
        <f t="shared" si="1"/>
        <v>0</v>
      </c>
    </row>
    <row r="27" spans="3:12" ht="32.25" customHeight="1" thickBot="1">
      <c r="C27" s="171"/>
      <c r="D27" s="171"/>
      <c r="E27" s="171"/>
      <c r="F27" s="171"/>
      <c r="G27" s="413"/>
      <c r="H27" s="171"/>
      <c r="I27" s="171"/>
      <c r="J27" s="1095" t="s">
        <v>414</v>
      </c>
      <c r="K27" s="1096"/>
      <c r="L27" s="505">
        <f>SUM(L10:L26)</f>
        <v>0</v>
      </c>
    </row>
    <row r="28" spans="3:12" ht="32.25" customHeight="1">
      <c r="C28" s="171"/>
      <c r="D28" s="171"/>
      <c r="E28" s="171"/>
      <c r="F28" s="171"/>
      <c r="G28" s="413"/>
      <c r="H28" s="171"/>
      <c r="I28" s="171"/>
      <c r="J28" s="492"/>
      <c r="K28" s="491"/>
      <c r="L28" s="407"/>
    </row>
    <row r="29" spans="3:12" ht="15">
      <c r="C29" s="171"/>
      <c r="D29" s="171"/>
      <c r="E29" s="171"/>
      <c r="F29" s="171"/>
      <c r="G29" s="413"/>
      <c r="H29" s="171"/>
      <c r="I29" s="171"/>
      <c r="J29" s="171"/>
      <c r="K29" s="171"/>
      <c r="L29" s="171"/>
    </row>
    <row r="30" spans="3:12" ht="15.75" customHeight="1" thickBot="1">
      <c r="C30" s="171"/>
      <c r="D30" s="171"/>
      <c r="E30" s="171"/>
      <c r="F30" s="171"/>
      <c r="G30" s="413"/>
      <c r="H30" s="171"/>
      <c r="I30" s="171"/>
      <c r="J30" s="171"/>
      <c r="K30" s="171"/>
      <c r="L30" s="171"/>
    </row>
    <row r="31" spans="2:12" ht="39" customHeight="1" thickBot="1">
      <c r="B31" s="1071" t="s">
        <v>326</v>
      </c>
      <c r="C31" s="1072"/>
      <c r="D31" s="1072"/>
      <c r="E31" s="1072"/>
      <c r="F31" s="1073"/>
      <c r="G31" s="488" t="s">
        <v>334</v>
      </c>
      <c r="H31" s="493" t="s">
        <v>406</v>
      </c>
      <c r="I31" s="493" t="s">
        <v>407</v>
      </c>
      <c r="J31" s="493" t="s">
        <v>408</v>
      </c>
      <c r="K31" s="494" t="s">
        <v>409</v>
      </c>
      <c r="L31" s="497" t="s">
        <v>411</v>
      </c>
    </row>
    <row r="32" spans="2:12" ht="35.1" customHeight="1">
      <c r="B32" s="1074"/>
      <c r="C32" s="1075"/>
      <c r="D32" s="1075"/>
      <c r="E32" s="1075"/>
      <c r="F32" s="1076"/>
      <c r="G32" s="496" t="s">
        <v>410</v>
      </c>
      <c r="H32" s="338"/>
      <c r="I32" s="338"/>
      <c r="J32" s="338"/>
      <c r="K32" s="338"/>
      <c r="L32" s="506">
        <f>SUM(H32:K32)</f>
        <v>0</v>
      </c>
    </row>
    <row r="33" spans="2:12" ht="35.1" customHeight="1">
      <c r="B33" s="1067"/>
      <c r="C33" s="1068"/>
      <c r="D33" s="1068"/>
      <c r="E33" s="1068"/>
      <c r="F33" s="1069"/>
      <c r="G33" s="495" t="s">
        <v>410</v>
      </c>
      <c r="H33" s="515"/>
      <c r="I33" s="515"/>
      <c r="J33" s="515"/>
      <c r="K33" s="515"/>
      <c r="L33" s="506">
        <f aca="true" t="shared" si="2" ref="L33:L48">SUM(H33:K33)</f>
        <v>0</v>
      </c>
    </row>
    <row r="34" spans="2:12" ht="35.1" customHeight="1">
      <c r="B34" s="1067"/>
      <c r="C34" s="1068"/>
      <c r="D34" s="1068"/>
      <c r="E34" s="1068"/>
      <c r="F34" s="1069"/>
      <c r="G34" s="495" t="s">
        <v>410</v>
      </c>
      <c r="H34" s="515"/>
      <c r="I34" s="515"/>
      <c r="J34" s="515"/>
      <c r="K34" s="515"/>
      <c r="L34" s="506">
        <f t="shared" si="2"/>
        <v>0</v>
      </c>
    </row>
    <row r="35" spans="2:12" ht="35.1" customHeight="1">
      <c r="B35" s="1067"/>
      <c r="C35" s="1068"/>
      <c r="D35" s="1068"/>
      <c r="E35" s="1068"/>
      <c r="F35" s="1069"/>
      <c r="G35" s="495" t="s">
        <v>410</v>
      </c>
      <c r="H35" s="515"/>
      <c r="I35" s="515"/>
      <c r="J35" s="515"/>
      <c r="K35" s="515"/>
      <c r="L35" s="506">
        <f t="shared" si="2"/>
        <v>0</v>
      </c>
    </row>
    <row r="36" spans="2:12" ht="35.1" customHeight="1">
      <c r="B36" s="1067"/>
      <c r="C36" s="1068"/>
      <c r="D36" s="1068"/>
      <c r="E36" s="1068"/>
      <c r="F36" s="1069"/>
      <c r="G36" s="495" t="s">
        <v>410</v>
      </c>
      <c r="H36" s="515"/>
      <c r="I36" s="515"/>
      <c r="J36" s="515"/>
      <c r="K36" s="515"/>
      <c r="L36" s="506">
        <f t="shared" si="2"/>
        <v>0</v>
      </c>
    </row>
    <row r="37" spans="2:12" ht="35.1" customHeight="1">
      <c r="B37" s="1067"/>
      <c r="C37" s="1068"/>
      <c r="D37" s="1068"/>
      <c r="E37" s="1068"/>
      <c r="F37" s="1069"/>
      <c r="G37" s="495" t="s">
        <v>410</v>
      </c>
      <c r="H37" s="515"/>
      <c r="I37" s="515"/>
      <c r="J37" s="515"/>
      <c r="K37" s="515"/>
      <c r="L37" s="506">
        <f t="shared" si="2"/>
        <v>0</v>
      </c>
    </row>
    <row r="38" spans="2:12" ht="35.1" customHeight="1">
      <c r="B38" s="1067"/>
      <c r="C38" s="1068"/>
      <c r="D38" s="1068"/>
      <c r="E38" s="1068"/>
      <c r="F38" s="1069"/>
      <c r="G38" s="495" t="s">
        <v>410</v>
      </c>
      <c r="H38" s="515"/>
      <c r="I38" s="515"/>
      <c r="J38" s="515"/>
      <c r="K38" s="515"/>
      <c r="L38" s="506">
        <f t="shared" si="2"/>
        <v>0</v>
      </c>
    </row>
    <row r="39" spans="2:12" ht="35.1" customHeight="1">
      <c r="B39" s="1067"/>
      <c r="C39" s="1068"/>
      <c r="D39" s="1068"/>
      <c r="E39" s="1068"/>
      <c r="F39" s="1069"/>
      <c r="G39" s="495" t="s">
        <v>410</v>
      </c>
      <c r="H39" s="515"/>
      <c r="I39" s="515"/>
      <c r="J39" s="515"/>
      <c r="K39" s="515"/>
      <c r="L39" s="506">
        <f t="shared" si="2"/>
        <v>0</v>
      </c>
    </row>
    <row r="40" spans="2:12" ht="35.1" customHeight="1">
      <c r="B40" s="1067"/>
      <c r="C40" s="1068"/>
      <c r="D40" s="1068"/>
      <c r="E40" s="1068"/>
      <c r="F40" s="1069"/>
      <c r="G40" s="495" t="s">
        <v>410</v>
      </c>
      <c r="H40" s="515"/>
      <c r="I40" s="515"/>
      <c r="J40" s="515"/>
      <c r="K40" s="515"/>
      <c r="L40" s="506">
        <f t="shared" si="2"/>
        <v>0</v>
      </c>
    </row>
    <row r="41" spans="2:12" ht="35.1" customHeight="1">
      <c r="B41" s="1067"/>
      <c r="C41" s="1068"/>
      <c r="D41" s="1068"/>
      <c r="E41" s="1068"/>
      <c r="F41" s="1069"/>
      <c r="G41" s="495" t="s">
        <v>410</v>
      </c>
      <c r="H41" s="515"/>
      <c r="I41" s="515"/>
      <c r="J41" s="515"/>
      <c r="K41" s="515"/>
      <c r="L41" s="506">
        <f t="shared" si="2"/>
        <v>0</v>
      </c>
    </row>
    <row r="42" spans="2:12" ht="35.1" customHeight="1">
      <c r="B42" s="1067"/>
      <c r="C42" s="1068"/>
      <c r="D42" s="1068"/>
      <c r="E42" s="1068"/>
      <c r="F42" s="1069"/>
      <c r="G42" s="495" t="s">
        <v>410</v>
      </c>
      <c r="H42" s="515"/>
      <c r="I42" s="515"/>
      <c r="J42" s="515"/>
      <c r="K42" s="515"/>
      <c r="L42" s="506">
        <f t="shared" si="2"/>
        <v>0</v>
      </c>
    </row>
    <row r="43" spans="2:12" ht="35.1" customHeight="1">
      <c r="B43" s="1067"/>
      <c r="C43" s="1068"/>
      <c r="D43" s="1068"/>
      <c r="E43" s="1068"/>
      <c r="F43" s="1069"/>
      <c r="G43" s="495" t="s">
        <v>410</v>
      </c>
      <c r="H43" s="515"/>
      <c r="I43" s="515"/>
      <c r="J43" s="515"/>
      <c r="K43" s="515"/>
      <c r="L43" s="506">
        <f t="shared" si="2"/>
        <v>0</v>
      </c>
    </row>
    <row r="44" spans="2:12" ht="35.1" customHeight="1">
      <c r="B44" s="1067"/>
      <c r="C44" s="1068"/>
      <c r="D44" s="1068"/>
      <c r="E44" s="1068"/>
      <c r="F44" s="1069"/>
      <c r="G44" s="495" t="s">
        <v>410</v>
      </c>
      <c r="H44" s="515"/>
      <c r="I44" s="515"/>
      <c r="J44" s="515"/>
      <c r="K44" s="515"/>
      <c r="L44" s="506">
        <f t="shared" si="2"/>
        <v>0</v>
      </c>
    </row>
    <row r="45" spans="2:12" ht="35.1" customHeight="1">
      <c r="B45" s="1067"/>
      <c r="C45" s="1068"/>
      <c r="D45" s="1068"/>
      <c r="E45" s="1068"/>
      <c r="F45" s="1069"/>
      <c r="G45" s="495" t="s">
        <v>410</v>
      </c>
      <c r="H45" s="515"/>
      <c r="I45" s="515"/>
      <c r="J45" s="515"/>
      <c r="K45" s="515"/>
      <c r="L45" s="506">
        <f t="shared" si="2"/>
        <v>0</v>
      </c>
    </row>
    <row r="46" spans="2:12" ht="35.1" customHeight="1">
      <c r="B46" s="1067"/>
      <c r="C46" s="1068"/>
      <c r="D46" s="1068"/>
      <c r="E46" s="1068"/>
      <c r="F46" s="1069"/>
      <c r="G46" s="495" t="s">
        <v>410</v>
      </c>
      <c r="H46" s="515"/>
      <c r="I46" s="515"/>
      <c r="J46" s="515"/>
      <c r="K46" s="515"/>
      <c r="L46" s="506">
        <f t="shared" si="2"/>
        <v>0</v>
      </c>
    </row>
    <row r="47" spans="2:12" ht="35.1" customHeight="1">
      <c r="B47" s="1067"/>
      <c r="C47" s="1068"/>
      <c r="D47" s="1068"/>
      <c r="E47" s="1068"/>
      <c r="F47" s="1069"/>
      <c r="G47" s="495" t="s">
        <v>410</v>
      </c>
      <c r="H47" s="515"/>
      <c r="I47" s="515"/>
      <c r="J47" s="515"/>
      <c r="K47" s="515"/>
      <c r="L47" s="506">
        <f t="shared" si="2"/>
        <v>0</v>
      </c>
    </row>
    <row r="48" spans="2:12" ht="35.1" customHeight="1" thickBot="1">
      <c r="B48" s="1070"/>
      <c r="C48" s="1070"/>
      <c r="D48" s="1070"/>
      <c r="E48" s="1070"/>
      <c r="F48" s="1070"/>
      <c r="G48" s="495" t="s">
        <v>410</v>
      </c>
      <c r="H48" s="515"/>
      <c r="I48" s="515"/>
      <c r="J48" s="516"/>
      <c r="K48" s="516"/>
      <c r="L48" s="506">
        <f t="shared" si="2"/>
        <v>0</v>
      </c>
    </row>
    <row r="49" spans="2:12" ht="36" customHeight="1" thickBot="1">
      <c r="B49" s="1064"/>
      <c r="C49" s="1064"/>
      <c r="D49" s="1064"/>
      <c r="E49" s="1064"/>
      <c r="F49" s="1064"/>
      <c r="J49" s="1065" t="s">
        <v>415</v>
      </c>
      <c r="K49" s="1066"/>
      <c r="L49" s="507">
        <f>SUM(L32:L48)</f>
        <v>0</v>
      </c>
    </row>
    <row r="50" spans="2:6" ht="15">
      <c r="B50" s="1064"/>
      <c r="C50" s="1064"/>
      <c r="D50" s="1064"/>
      <c r="E50" s="1064"/>
      <c r="F50" s="1064"/>
    </row>
    <row r="51" spans="2:6" ht="15">
      <c r="B51" s="1064"/>
      <c r="C51" s="1064"/>
      <c r="D51" s="1064"/>
      <c r="E51" s="1064"/>
      <c r="F51" s="1064"/>
    </row>
    <row r="52" spans="2:6" ht="15">
      <c r="B52" s="1064"/>
      <c r="C52" s="1064"/>
      <c r="D52" s="1064"/>
      <c r="E52" s="1064"/>
      <c r="F52" s="1064"/>
    </row>
    <row r="53" spans="2:6" ht="15">
      <c r="B53" s="1064"/>
      <c r="C53" s="1064"/>
      <c r="D53" s="1064"/>
      <c r="E53" s="1064"/>
      <c r="F53" s="1064"/>
    </row>
  </sheetData>
  <sheetProtection sheet="1" objects="1" scenarios="1"/>
  <mergeCells count="46">
    <mergeCell ref="C2:K2"/>
    <mergeCell ref="C3:K5"/>
    <mergeCell ref="C8:L8"/>
    <mergeCell ref="B17:F17"/>
    <mergeCell ref="B9:F9"/>
    <mergeCell ref="B10:F10"/>
    <mergeCell ref="B11:F11"/>
    <mergeCell ref="B12:F12"/>
    <mergeCell ref="B13:F13"/>
    <mergeCell ref="B14:F14"/>
    <mergeCell ref="B15:F15"/>
    <mergeCell ref="B16:F16"/>
    <mergeCell ref="J27:K27"/>
    <mergeCell ref="B23:F23"/>
    <mergeCell ref="B18:F18"/>
    <mergeCell ref="B19:F19"/>
    <mergeCell ref="B20:F20"/>
    <mergeCell ref="B21:F21"/>
    <mergeCell ref="B22:F22"/>
    <mergeCell ref="B25:F25"/>
    <mergeCell ref="B26:F26"/>
    <mergeCell ref="B24:F24"/>
    <mergeCell ref="B31:F31"/>
    <mergeCell ref="B32:F32"/>
    <mergeCell ref="B33:F33"/>
    <mergeCell ref="B34:F34"/>
    <mergeCell ref="B35:F35"/>
    <mergeCell ref="B36:F36"/>
    <mergeCell ref="B37:F37"/>
    <mergeCell ref="B38:F38"/>
    <mergeCell ref="B39:F39"/>
    <mergeCell ref="B40:F40"/>
    <mergeCell ref="J49:K49"/>
    <mergeCell ref="B41:F41"/>
    <mergeCell ref="B42:F42"/>
    <mergeCell ref="B43:F43"/>
    <mergeCell ref="B44:F44"/>
    <mergeCell ref="B45:F45"/>
    <mergeCell ref="B50:F50"/>
    <mergeCell ref="B51:F51"/>
    <mergeCell ref="B52:F52"/>
    <mergeCell ref="B53:F53"/>
    <mergeCell ref="B46:F46"/>
    <mergeCell ref="B47:F47"/>
    <mergeCell ref="B48:F48"/>
    <mergeCell ref="B49:F4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1102-E286-49C4-8BE2-8B005C3BE250}">
  <sheetPr>
    <tabColor rgb="FFFF9900"/>
  </sheetPr>
  <dimension ref="E2:I63"/>
  <sheetViews>
    <sheetView workbookViewId="0" topLeftCell="A1">
      <selection activeCell="F25" sqref="F25"/>
    </sheetView>
  </sheetViews>
  <sheetFormatPr defaultColWidth="9.140625" defaultRowHeight="15"/>
  <cols>
    <col min="1" max="4" width="9.140625" style="2" customWidth="1"/>
    <col min="5" max="5" width="5.28125" style="0" customWidth="1"/>
    <col min="6" max="6" width="81.140625" style="0" customWidth="1"/>
    <col min="7" max="7" width="4.57421875" style="0" customWidth="1"/>
    <col min="9" max="25" width="9.140625" style="2" customWidth="1"/>
  </cols>
  <sheetData>
    <row r="1" s="2" customFormat="1" ht="15"/>
    <row r="2" spans="5:9" ht="15.75" thickBot="1">
      <c r="E2" s="2"/>
      <c r="F2" s="2"/>
      <c r="G2" s="2"/>
      <c r="H2" s="2"/>
      <c r="I2" s="3"/>
    </row>
    <row r="3" spans="5:9" ht="15">
      <c r="E3" s="167"/>
      <c r="F3" s="1305" t="s">
        <v>329</v>
      </c>
      <c r="G3" s="167"/>
      <c r="H3" s="2"/>
      <c r="I3" s="3"/>
    </row>
    <row r="4" spans="5:9" ht="9" customHeight="1" thickBot="1">
      <c r="E4" s="168"/>
      <c r="F4" s="1306"/>
      <c r="G4" s="168"/>
      <c r="H4" s="2"/>
      <c r="I4" s="3"/>
    </row>
    <row r="5" spans="5:9" ht="53.25" customHeight="1">
      <c r="E5" s="168"/>
      <c r="F5" s="228" t="s">
        <v>130</v>
      </c>
      <c r="G5" s="168"/>
      <c r="H5" s="2"/>
      <c r="I5" s="3"/>
    </row>
    <row r="6" spans="5:9" ht="15">
      <c r="E6" s="168"/>
      <c r="F6" s="228"/>
      <c r="G6" s="168"/>
      <c r="H6" s="2"/>
      <c r="I6" s="3"/>
    </row>
    <row r="7" spans="5:9" ht="15">
      <c r="E7" s="168"/>
      <c r="F7" s="237" t="s">
        <v>304</v>
      </c>
      <c r="G7" s="168"/>
      <c r="H7" s="2"/>
      <c r="I7" s="3"/>
    </row>
    <row r="8" spans="5:9" ht="16.5" customHeight="1">
      <c r="E8" s="168"/>
      <c r="F8" s="124"/>
      <c r="G8" s="168"/>
      <c r="H8" s="2"/>
      <c r="I8" s="3"/>
    </row>
    <row r="9" spans="5:9" ht="153" customHeight="1">
      <c r="E9" s="168"/>
      <c r="F9" s="228" t="s">
        <v>400</v>
      </c>
      <c r="G9" s="168"/>
      <c r="H9" s="2"/>
      <c r="I9" s="3"/>
    </row>
    <row r="10" spans="5:9" ht="15">
      <c r="E10" s="168"/>
      <c r="F10" s="228"/>
      <c r="G10" s="168"/>
      <c r="H10" s="2"/>
      <c r="I10" s="3"/>
    </row>
    <row r="11" spans="5:8" ht="15">
      <c r="E11" s="168"/>
      <c r="F11" s="126" t="s">
        <v>122</v>
      </c>
      <c r="G11" s="168"/>
      <c r="H11" s="2"/>
    </row>
    <row r="12" spans="5:8" ht="40.5" customHeight="1">
      <c r="E12" s="168"/>
      <c r="F12" s="228" t="s">
        <v>128</v>
      </c>
      <c r="G12" s="168"/>
      <c r="H12" s="2"/>
    </row>
    <row r="13" spans="5:8" ht="52.5" customHeight="1">
      <c r="E13" s="168"/>
      <c r="F13" s="228" t="s">
        <v>305</v>
      </c>
      <c r="G13" s="168"/>
      <c r="H13" s="2"/>
    </row>
    <row r="14" spans="5:8" ht="15">
      <c r="E14" s="168"/>
      <c r="F14" s="124" t="s">
        <v>123</v>
      </c>
      <c r="G14" s="168"/>
      <c r="H14" s="2"/>
    </row>
    <row r="15" spans="5:8" ht="15">
      <c r="E15" s="168"/>
      <c r="F15" s="838" t="s">
        <v>129</v>
      </c>
      <c r="G15" s="168"/>
      <c r="H15" s="2"/>
    </row>
    <row r="16" spans="5:8" ht="15">
      <c r="E16" s="168"/>
      <c r="F16" s="838"/>
      <c r="G16" s="168"/>
      <c r="H16" s="2"/>
    </row>
    <row r="17" spans="5:8" ht="40.5" customHeight="1">
      <c r="E17" s="168"/>
      <c r="F17" s="838"/>
      <c r="G17" s="168"/>
      <c r="H17" s="2"/>
    </row>
    <row r="18" spans="5:8" ht="15">
      <c r="E18" s="168"/>
      <c r="F18" s="228"/>
      <c r="G18" s="168"/>
      <c r="H18" s="2"/>
    </row>
    <row r="19" spans="5:8" ht="15">
      <c r="E19" s="168"/>
      <c r="F19" s="248" t="s">
        <v>124</v>
      </c>
      <c r="G19" s="168"/>
      <c r="H19" s="2"/>
    </row>
    <row r="20" spans="5:8" ht="43.5" customHeight="1">
      <c r="E20" s="168"/>
      <c r="F20" s="228" t="s">
        <v>125</v>
      </c>
      <c r="G20" s="168"/>
      <c r="H20" s="2"/>
    </row>
    <row r="21" spans="5:8" ht="23.25" customHeight="1">
      <c r="E21" s="168"/>
      <c r="F21" s="125" t="s">
        <v>253</v>
      </c>
      <c r="G21" s="168"/>
      <c r="H21" s="2"/>
    </row>
    <row r="22" spans="5:8" ht="12.75" customHeight="1">
      <c r="E22" s="168"/>
      <c r="F22" s="125" t="s">
        <v>131</v>
      </c>
      <c r="G22" s="168"/>
      <c r="H22" s="2"/>
    </row>
    <row r="23" spans="5:8" ht="15">
      <c r="E23" s="168"/>
      <c r="F23" s="130"/>
      <c r="G23" s="168"/>
      <c r="H23" s="2"/>
    </row>
    <row r="24" spans="5:8" ht="15">
      <c r="E24" s="168"/>
      <c r="F24" s="249" t="s">
        <v>126</v>
      </c>
      <c r="G24" s="168"/>
      <c r="H24" s="2"/>
    </row>
    <row r="25" spans="5:8" ht="154.5" customHeight="1" thickBot="1">
      <c r="E25" s="168"/>
      <c r="F25" s="228" t="s">
        <v>331</v>
      </c>
      <c r="G25" s="168"/>
      <c r="H25" s="2"/>
    </row>
    <row r="26" spans="5:8" ht="15.75" thickBot="1">
      <c r="E26" s="169"/>
      <c r="F26" s="170"/>
      <c r="G26" s="169"/>
      <c r="H26" s="2"/>
    </row>
    <row r="27" spans="5:8" ht="15">
      <c r="E27" s="2"/>
      <c r="F27" s="2"/>
      <c r="G27" s="2"/>
      <c r="H27" s="2"/>
    </row>
    <row r="28" spans="5:8" ht="15">
      <c r="E28" s="2"/>
      <c r="F28" s="2"/>
      <c r="G28" s="2"/>
      <c r="H28" s="2"/>
    </row>
    <row r="29" spans="5:8" ht="15">
      <c r="E29" s="2"/>
      <c r="F29" s="2"/>
      <c r="G29" s="2"/>
      <c r="H29" s="2"/>
    </row>
    <row r="30" spans="5:8" ht="15">
      <c r="E30" s="2"/>
      <c r="F30" s="2"/>
      <c r="G30" s="2"/>
      <c r="H30" s="2"/>
    </row>
    <row r="31" spans="5:8" ht="15">
      <c r="E31" s="2"/>
      <c r="F31" s="2"/>
      <c r="G31" s="2"/>
      <c r="H31" s="2"/>
    </row>
    <row r="32" spans="5:8" ht="15">
      <c r="E32" s="2"/>
      <c r="F32" s="2"/>
      <c r="G32" s="2"/>
      <c r="H32" s="2"/>
    </row>
    <row r="33" spans="5:8" ht="15">
      <c r="E33" s="2"/>
      <c r="F33" s="2"/>
      <c r="G33" s="2"/>
      <c r="H33" s="2"/>
    </row>
    <row r="34" spans="5:8" ht="15">
      <c r="E34" s="2"/>
      <c r="F34" s="2"/>
      <c r="G34" s="2"/>
      <c r="H34" s="2"/>
    </row>
    <row r="35" spans="5:8" ht="15">
      <c r="E35" s="2"/>
      <c r="F35" s="2"/>
      <c r="G35" s="2"/>
      <c r="H35" s="2"/>
    </row>
    <row r="36" spans="5:8" ht="15">
      <c r="E36" s="2"/>
      <c r="F36" s="2"/>
      <c r="G36" s="2"/>
      <c r="H36" s="2"/>
    </row>
    <row r="37" spans="5:8" ht="15">
      <c r="E37" s="2"/>
      <c r="F37" s="2"/>
      <c r="G37" s="2"/>
      <c r="H37" s="2"/>
    </row>
    <row r="38" spans="5:8" ht="15">
      <c r="E38" s="2"/>
      <c r="F38" s="2"/>
      <c r="G38" s="2"/>
      <c r="H38" s="2"/>
    </row>
    <row r="39" spans="5:8" ht="15">
      <c r="E39" s="2"/>
      <c r="F39" s="2"/>
      <c r="G39" s="2"/>
      <c r="H39" s="2"/>
    </row>
    <row r="40" spans="5:8" ht="15">
      <c r="E40" s="2"/>
      <c r="F40" s="2"/>
      <c r="G40" s="2"/>
      <c r="H40" s="2"/>
    </row>
    <row r="41" spans="5:8" ht="15">
      <c r="E41" s="2"/>
      <c r="F41" s="2"/>
      <c r="G41" s="2"/>
      <c r="H41" s="2"/>
    </row>
    <row r="42" spans="5:8" ht="15">
      <c r="E42" s="2"/>
      <c r="F42" s="2"/>
      <c r="G42" s="2"/>
      <c r="H42" s="2"/>
    </row>
    <row r="43" spans="5:8" ht="15">
      <c r="E43" s="2"/>
      <c r="F43" s="2"/>
      <c r="G43" s="2"/>
      <c r="H43" s="2"/>
    </row>
    <row r="44" spans="5:8" ht="15">
      <c r="E44" s="2"/>
      <c r="F44" s="2"/>
      <c r="G44" s="2"/>
      <c r="H44" s="2"/>
    </row>
    <row r="45" spans="5:8" ht="15">
      <c r="E45" s="2"/>
      <c r="F45" s="2"/>
      <c r="G45" s="2"/>
      <c r="H45" s="2"/>
    </row>
    <row r="46" spans="5:8" ht="15">
      <c r="E46" s="2"/>
      <c r="F46" s="2"/>
      <c r="G46" s="2"/>
      <c r="H46" s="2"/>
    </row>
    <row r="47" spans="5:8" ht="15">
      <c r="E47" s="2"/>
      <c r="F47" s="2"/>
      <c r="G47" s="2"/>
      <c r="H47" s="2"/>
    </row>
    <row r="48" spans="5:8" ht="15">
      <c r="E48" s="2"/>
      <c r="F48" s="2"/>
      <c r="G48" s="2"/>
      <c r="H48" s="2"/>
    </row>
    <row r="49" spans="5:8" ht="15">
      <c r="E49" s="2"/>
      <c r="F49" s="2"/>
      <c r="G49" s="2"/>
      <c r="H49" s="2"/>
    </row>
    <row r="50" spans="5:8" ht="15">
      <c r="E50" s="2"/>
      <c r="F50" s="2"/>
      <c r="G50" s="2"/>
      <c r="H50" s="2"/>
    </row>
    <row r="51" spans="5:8" ht="15">
      <c r="E51" s="2"/>
      <c r="F51" s="2"/>
      <c r="G51" s="2"/>
      <c r="H51" s="2"/>
    </row>
    <row r="52" spans="5:8" ht="15">
      <c r="E52" s="2"/>
      <c r="F52" s="2"/>
      <c r="G52" s="2"/>
      <c r="H52" s="2"/>
    </row>
    <row r="53" spans="5:8" ht="15">
      <c r="E53" s="2"/>
      <c r="F53" s="2"/>
      <c r="G53" s="2"/>
      <c r="H53" s="2"/>
    </row>
    <row r="54" spans="5:8" ht="15">
      <c r="E54" s="2"/>
      <c r="F54" s="2"/>
      <c r="G54" s="2"/>
      <c r="H54" s="2"/>
    </row>
    <row r="55" spans="5:8" ht="15">
      <c r="E55" s="2"/>
      <c r="F55" s="2"/>
      <c r="G55" s="2"/>
      <c r="H55" s="2"/>
    </row>
    <row r="56" spans="5:8" ht="15">
      <c r="E56" s="2"/>
      <c r="F56" s="2"/>
      <c r="G56" s="2"/>
      <c r="H56" s="2"/>
    </row>
    <row r="57" spans="5:8" ht="15">
      <c r="E57" s="2"/>
      <c r="F57" s="2"/>
      <c r="G57" s="2"/>
      <c r="H57" s="2"/>
    </row>
    <row r="58" spans="5:8" ht="15">
      <c r="E58" s="2"/>
      <c r="F58" s="2"/>
      <c r="G58" s="2"/>
      <c r="H58" s="2"/>
    </row>
    <row r="59" spans="5:8" ht="15">
      <c r="E59" s="2"/>
      <c r="F59" s="2"/>
      <c r="G59" s="2"/>
      <c r="H59" s="2"/>
    </row>
    <row r="60" spans="5:8" ht="15">
      <c r="E60" s="2"/>
      <c r="F60" s="2"/>
      <c r="G60" s="2"/>
      <c r="H60" s="2"/>
    </row>
    <row r="61" spans="5:8" ht="15">
      <c r="E61" s="2"/>
      <c r="F61" s="2"/>
      <c r="G61" s="2"/>
      <c r="H61" s="2"/>
    </row>
    <row r="62" spans="5:8" ht="15">
      <c r="E62" s="2"/>
      <c r="F62" s="2"/>
      <c r="G62" s="2"/>
      <c r="H62" s="2"/>
    </row>
    <row r="63" spans="5:8" ht="15">
      <c r="E63" s="2"/>
      <c r="F63" s="2"/>
      <c r="G63" s="2"/>
      <c r="H63" s="2"/>
    </row>
  </sheetData>
  <sheetProtection sheet="1" objects="1" scenarios="1"/>
  <mergeCells count="2">
    <mergeCell ref="F3:F4"/>
    <mergeCell ref="F15:F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96F6-6522-4870-A379-742F2F586F45}">
  <sheetPr>
    <tabColor rgb="FFFF9900"/>
  </sheetPr>
  <dimension ref="A1:U159"/>
  <sheetViews>
    <sheetView zoomScale="80" zoomScaleNormal="80" workbookViewId="0" topLeftCell="C129">
      <selection activeCell="E136" sqref="E136"/>
    </sheetView>
  </sheetViews>
  <sheetFormatPr defaultColWidth="25.7109375" defaultRowHeight="15"/>
  <cols>
    <col min="1" max="1" width="12.421875" style="2" customWidth="1"/>
    <col min="2" max="2" width="29.57421875" style="147" customWidth="1"/>
    <col min="3" max="3" width="37.00390625" style="147" customWidth="1"/>
    <col min="4" max="4" width="38.421875" style="7" customWidth="1"/>
    <col min="5" max="5" width="32.00390625" style="7" customWidth="1"/>
    <col min="6" max="6" width="35.8515625" style="7" customWidth="1"/>
    <col min="7" max="7" width="32.421875" style="7" customWidth="1"/>
    <col min="8" max="8" width="32.140625" style="7" customWidth="1"/>
    <col min="9" max="9" width="37.421875" style="7" customWidth="1"/>
    <col min="10" max="10" width="23.8515625" style="161" customWidth="1"/>
    <col min="11" max="11" width="23.28125" style="7" customWidth="1"/>
    <col min="12" max="12" width="20.140625" style="7" customWidth="1"/>
    <col min="13" max="16384" width="25.7109375" style="7" customWidth="1"/>
  </cols>
  <sheetData>
    <row r="1" spans="2:10" s="2" customFormat="1" ht="15.75" thickBot="1">
      <c r="B1" s="142"/>
      <c r="C1" s="142"/>
      <c r="J1" s="149"/>
    </row>
    <row r="2" spans="2:14" ht="15.75" thickBot="1">
      <c r="B2" s="582" t="s">
        <v>252</v>
      </c>
      <c r="C2" s="583"/>
      <c r="D2" s="583"/>
      <c r="E2" s="583"/>
      <c r="F2" s="583"/>
      <c r="G2" s="583"/>
      <c r="H2" s="584"/>
      <c r="I2" s="424"/>
      <c r="J2" s="424"/>
      <c r="K2" s="2"/>
      <c r="L2" s="2"/>
      <c r="M2" s="2"/>
      <c r="N2" s="2"/>
    </row>
    <row r="3" spans="2:10" s="2" customFormat="1" ht="15.75" thickBot="1">
      <c r="B3" s="142"/>
      <c r="C3" s="142"/>
      <c r="J3" s="149"/>
    </row>
    <row r="4" spans="2:21" ht="32.25" customHeight="1" thickBot="1">
      <c r="B4" s="533" t="s">
        <v>49</v>
      </c>
      <c r="C4" s="534"/>
      <c r="D4" s="535"/>
      <c r="E4" s="26"/>
      <c r="F4" s="536"/>
      <c r="G4" s="537"/>
      <c r="H4" s="537"/>
      <c r="I4" s="82"/>
      <c r="J4" s="150"/>
      <c r="K4" s="2"/>
      <c r="L4" s="3"/>
      <c r="M4" s="2"/>
      <c r="N4" s="3"/>
      <c r="O4" s="3"/>
      <c r="P4" s="3"/>
      <c r="Q4" s="3"/>
      <c r="R4" s="3"/>
      <c r="S4" s="3"/>
      <c r="T4" s="3"/>
      <c r="U4" s="3"/>
    </row>
    <row r="5" spans="2:20" ht="30.75" thickBot="1">
      <c r="B5" s="283" t="s">
        <v>0</v>
      </c>
      <c r="C5" s="285" t="s">
        <v>78</v>
      </c>
      <c r="D5" s="283" t="s">
        <v>1</v>
      </c>
      <c r="E5" s="283" t="s">
        <v>120</v>
      </c>
      <c r="F5" s="283" t="s">
        <v>29</v>
      </c>
      <c r="G5" s="283" t="s">
        <v>383</v>
      </c>
      <c r="H5" s="283" t="s">
        <v>394</v>
      </c>
      <c r="I5" s="288"/>
      <c r="J5" s="288"/>
      <c r="K5" s="288"/>
      <c r="L5" s="82"/>
      <c r="M5" s="91"/>
      <c r="N5" s="91"/>
      <c r="O5" s="91"/>
      <c r="P5" s="91"/>
      <c r="Q5" s="91"/>
      <c r="R5" s="91"/>
      <c r="S5" s="91"/>
      <c r="T5" s="3"/>
    </row>
    <row r="6" spans="2:20" s="2" customFormat="1" ht="30" customHeight="1">
      <c r="B6" s="339" t="s">
        <v>195</v>
      </c>
      <c r="C6" s="234" t="s">
        <v>321</v>
      </c>
      <c r="D6" s="1375" t="s">
        <v>262</v>
      </c>
      <c r="E6" s="1359" t="s">
        <v>196</v>
      </c>
      <c r="F6" s="818"/>
      <c r="G6" s="547">
        <f>F6-H6</f>
        <v>0</v>
      </c>
      <c r="H6" s="1382">
        <f>F6*0.05</f>
        <v>0</v>
      </c>
      <c r="I6" s="1352"/>
      <c r="J6" s="1174"/>
      <c r="K6" s="609"/>
      <c r="L6" s="82"/>
      <c r="M6" s="91"/>
      <c r="N6" s="91"/>
      <c r="O6" s="91"/>
      <c r="P6" s="91"/>
      <c r="Q6" s="91"/>
      <c r="R6" s="91"/>
      <c r="S6" s="91"/>
      <c r="T6" s="3"/>
    </row>
    <row r="7" spans="2:20" s="2" customFormat="1" ht="18" customHeight="1">
      <c r="B7" s="303" t="s">
        <v>323</v>
      </c>
      <c r="C7" s="376" t="s">
        <v>322</v>
      </c>
      <c r="D7" s="1376"/>
      <c r="E7" s="1360"/>
      <c r="F7" s="618"/>
      <c r="G7" s="1381"/>
      <c r="H7" s="1383"/>
      <c r="I7" s="1353"/>
      <c r="J7" s="1174"/>
      <c r="K7" s="609"/>
      <c r="L7" s="227"/>
      <c r="M7" s="91"/>
      <c r="N7" s="91"/>
      <c r="O7" s="91"/>
      <c r="P7" s="91"/>
      <c r="Q7" s="91"/>
      <c r="R7" s="91"/>
      <c r="S7" s="91"/>
      <c r="T7" s="3"/>
    </row>
    <row r="8" spans="2:20" s="2" customFormat="1" ht="15.75">
      <c r="B8" s="340" t="s">
        <v>197</v>
      </c>
      <c r="C8" s="56" t="s">
        <v>324</v>
      </c>
      <c r="D8" s="1377"/>
      <c r="E8" s="1361"/>
      <c r="F8" s="618"/>
      <c r="G8" s="548"/>
      <c r="H8" s="1384"/>
      <c r="I8" s="1353"/>
      <c r="J8" s="1220"/>
      <c r="K8" s="609"/>
      <c r="L8" s="82"/>
      <c r="M8" s="91"/>
      <c r="N8" s="91"/>
      <c r="O8" s="91"/>
      <c r="P8" s="91"/>
      <c r="Q8" s="91"/>
      <c r="R8" s="91"/>
      <c r="S8" s="91"/>
      <c r="T8" s="3"/>
    </row>
    <row r="9" spans="2:20" s="2" customFormat="1" ht="15.75">
      <c r="B9" s="340" t="s">
        <v>284</v>
      </c>
      <c r="C9" s="56" t="s">
        <v>313</v>
      </c>
      <c r="D9" s="1377"/>
      <c r="E9" s="1361"/>
      <c r="F9" s="618"/>
      <c r="G9" s="548"/>
      <c r="H9" s="1384"/>
      <c r="I9" s="1353"/>
      <c r="J9" s="1220"/>
      <c r="K9" s="609"/>
      <c r="L9" s="82"/>
      <c r="M9" s="91"/>
      <c r="N9" s="91"/>
      <c r="O9" s="91"/>
      <c r="P9" s="91"/>
      <c r="Q9" s="91"/>
      <c r="R9" s="91"/>
      <c r="S9" s="91"/>
      <c r="T9" s="3"/>
    </row>
    <row r="10" spans="2:20" s="2" customFormat="1" ht="15.75">
      <c r="B10" s="340" t="s">
        <v>198</v>
      </c>
      <c r="C10" s="56" t="s">
        <v>312</v>
      </c>
      <c r="D10" s="1377"/>
      <c r="E10" s="1361"/>
      <c r="F10" s="618"/>
      <c r="G10" s="548"/>
      <c r="H10" s="1384"/>
      <c r="I10" s="1353"/>
      <c r="J10" s="1220"/>
      <c r="K10" s="609"/>
      <c r="L10" s="82"/>
      <c r="M10" s="91"/>
      <c r="N10" s="91"/>
      <c r="O10" s="91"/>
      <c r="P10" s="91"/>
      <c r="Q10" s="91"/>
      <c r="R10" s="91"/>
      <c r="S10" s="91"/>
      <c r="T10" s="3"/>
    </row>
    <row r="11" spans="2:20" s="2" customFormat="1" ht="15.75">
      <c r="B11" s="340" t="s">
        <v>199</v>
      </c>
      <c r="C11" s="56" t="s">
        <v>311</v>
      </c>
      <c r="D11" s="1377"/>
      <c r="E11" s="1361"/>
      <c r="F11" s="618"/>
      <c r="G11" s="548"/>
      <c r="H11" s="1384"/>
      <c r="I11" s="1353"/>
      <c r="J11" s="1220"/>
      <c r="K11" s="609"/>
      <c r="L11" s="82"/>
      <c r="M11" s="91"/>
      <c r="N11" s="91"/>
      <c r="O11" s="91"/>
      <c r="P11" s="91"/>
      <c r="Q11" s="91"/>
      <c r="R11" s="91"/>
      <c r="S11" s="91"/>
      <c r="T11" s="3"/>
    </row>
    <row r="12" spans="2:20" s="2" customFormat="1" ht="21.75" customHeight="1">
      <c r="B12" s="340" t="s">
        <v>200</v>
      </c>
      <c r="C12" s="56" t="s">
        <v>310</v>
      </c>
      <c r="D12" s="1378"/>
      <c r="E12" s="1361"/>
      <c r="F12" s="618"/>
      <c r="G12" s="548"/>
      <c r="H12" s="1384"/>
      <c r="I12" s="1354"/>
      <c r="J12" s="537"/>
      <c r="K12" s="609"/>
      <c r="L12" s="82"/>
      <c r="M12" s="91"/>
      <c r="N12" s="91"/>
      <c r="O12" s="91"/>
      <c r="P12" s="91"/>
      <c r="Q12" s="91"/>
      <c r="R12" s="91"/>
      <c r="S12" s="91"/>
      <c r="T12" s="3"/>
    </row>
    <row r="13" spans="2:20" s="2" customFormat="1" ht="17.25" customHeight="1">
      <c r="B13" s="340" t="s">
        <v>201</v>
      </c>
      <c r="C13" s="56" t="s">
        <v>309</v>
      </c>
      <c r="D13" s="1378"/>
      <c r="E13" s="1361"/>
      <c r="F13" s="618"/>
      <c r="G13" s="548"/>
      <c r="H13" s="1384"/>
      <c r="I13" s="1354"/>
      <c r="J13" s="537"/>
      <c r="K13" s="609"/>
      <c r="L13" s="82"/>
      <c r="M13" s="91"/>
      <c r="N13" s="91"/>
      <c r="O13" s="91"/>
      <c r="P13" s="91"/>
      <c r="Q13" s="91"/>
      <c r="R13" s="91"/>
      <c r="S13" s="91"/>
      <c r="T13" s="3"/>
    </row>
    <row r="14" spans="2:20" s="2" customFormat="1" ht="15.75">
      <c r="B14" s="340" t="s">
        <v>202</v>
      </c>
      <c r="C14" s="56" t="s">
        <v>308</v>
      </c>
      <c r="D14" s="1378"/>
      <c r="E14" s="1361"/>
      <c r="F14" s="618"/>
      <c r="G14" s="548"/>
      <c r="H14" s="1384"/>
      <c r="I14" s="1354"/>
      <c r="J14" s="537"/>
      <c r="K14" s="609"/>
      <c r="L14" s="82"/>
      <c r="M14" s="91"/>
      <c r="N14" s="91"/>
      <c r="O14" s="91"/>
      <c r="P14" s="91"/>
      <c r="Q14" s="91"/>
      <c r="R14" s="91"/>
      <c r="S14" s="91"/>
      <c r="T14" s="3"/>
    </row>
    <row r="15" spans="2:20" s="2" customFormat="1" ht="21" customHeight="1" thickBot="1">
      <c r="B15" s="341" t="s">
        <v>203</v>
      </c>
      <c r="C15" s="92" t="s">
        <v>307</v>
      </c>
      <c r="D15" s="1379"/>
      <c r="E15" s="1362"/>
      <c r="F15" s="1380"/>
      <c r="G15" s="548"/>
      <c r="H15" s="1384"/>
      <c r="I15" s="1354"/>
      <c r="J15" s="537"/>
      <c r="K15" s="609"/>
      <c r="L15" s="82"/>
      <c r="M15" s="91"/>
      <c r="N15" s="91"/>
      <c r="O15" s="91"/>
      <c r="P15" s="91"/>
      <c r="Q15" s="91"/>
      <c r="R15" s="91"/>
      <c r="S15" s="91"/>
      <c r="T15" s="3"/>
    </row>
    <row r="16" spans="2:20" s="2" customFormat="1" ht="16.5" thickBot="1">
      <c r="B16" s="1363" t="s">
        <v>204</v>
      </c>
      <c r="C16" s="1365" t="s">
        <v>205</v>
      </c>
      <c r="D16" s="1366" t="s">
        <v>263</v>
      </c>
      <c r="E16" s="1368" t="s">
        <v>273</v>
      </c>
      <c r="F16" s="1369"/>
      <c r="G16" s="1372">
        <f>F16-H16</f>
        <v>0</v>
      </c>
      <c r="H16" s="1385">
        <f>F16*0.05</f>
        <v>0</v>
      </c>
      <c r="I16" s="1352"/>
      <c r="J16" s="1174"/>
      <c r="K16" s="609"/>
      <c r="L16" s="82"/>
      <c r="M16" s="91"/>
      <c r="N16" s="91"/>
      <c r="O16" s="91"/>
      <c r="P16" s="91"/>
      <c r="Q16" s="91"/>
      <c r="R16" s="91"/>
      <c r="S16" s="91"/>
      <c r="T16" s="3"/>
    </row>
    <row r="17" spans="2:20" s="2" customFormat="1" ht="39.75" customHeight="1" thickBot="1">
      <c r="B17" s="835"/>
      <c r="C17" s="712"/>
      <c r="D17" s="1367"/>
      <c r="E17" s="1368"/>
      <c r="F17" s="1370"/>
      <c r="G17" s="1373"/>
      <c r="H17" s="1386"/>
      <c r="I17" s="1353"/>
      <c r="J17" s="1220"/>
      <c r="K17" s="694"/>
      <c r="L17" s="82"/>
      <c r="M17" s="91"/>
      <c r="N17" s="91"/>
      <c r="O17" s="91"/>
      <c r="P17" s="91"/>
      <c r="Q17" s="91"/>
      <c r="R17" s="91"/>
      <c r="S17" s="91"/>
      <c r="T17" s="3"/>
    </row>
    <row r="18" spans="2:20" s="2" customFormat="1" ht="16.5" thickBot="1">
      <c r="B18" s="835"/>
      <c r="C18" s="712"/>
      <c r="D18" s="1367"/>
      <c r="E18" s="1368"/>
      <c r="F18" s="1370"/>
      <c r="G18" s="1373"/>
      <c r="H18" s="1386"/>
      <c r="I18" s="1354"/>
      <c r="J18" s="1175"/>
      <c r="K18" s="609"/>
      <c r="L18" s="82"/>
      <c r="M18" s="91"/>
      <c r="N18" s="91"/>
      <c r="O18" s="91"/>
      <c r="P18" s="91"/>
      <c r="Q18" s="91"/>
      <c r="R18" s="91"/>
      <c r="S18" s="91"/>
      <c r="T18" s="3"/>
    </row>
    <row r="19" spans="2:20" s="2" customFormat="1" ht="32.25" customHeight="1" thickBot="1">
      <c r="B19" s="1364"/>
      <c r="C19" s="712"/>
      <c r="D19" s="1367"/>
      <c r="E19" s="1368"/>
      <c r="F19" s="1371"/>
      <c r="G19" s="1374"/>
      <c r="H19" s="1387"/>
      <c r="I19" s="1354"/>
      <c r="J19" s="1175"/>
      <c r="K19" s="694"/>
      <c r="L19" s="82"/>
      <c r="M19" s="91"/>
      <c r="N19" s="91"/>
      <c r="O19" s="91"/>
      <c r="P19" s="91"/>
      <c r="Q19" s="91"/>
      <c r="R19" s="91"/>
      <c r="S19" s="91"/>
      <c r="T19" s="3"/>
    </row>
    <row r="20" spans="2:20" s="2" customFormat="1" ht="32.25" customHeight="1">
      <c r="B20" s="835" t="s">
        <v>206</v>
      </c>
      <c r="C20" s="1420" t="s">
        <v>207</v>
      </c>
      <c r="D20" s="1422" t="s">
        <v>280</v>
      </c>
      <c r="E20" s="1388" t="s">
        <v>208</v>
      </c>
      <c r="F20" s="818"/>
      <c r="G20" s="1391">
        <f>F20-H20</f>
        <v>0</v>
      </c>
      <c r="H20" s="1418">
        <f>F20*0.05</f>
        <v>0</v>
      </c>
      <c r="I20" s="1352"/>
      <c r="J20" s="1174"/>
      <c r="K20" s="609"/>
      <c r="L20" s="82"/>
      <c r="M20" s="91"/>
      <c r="N20" s="91"/>
      <c r="O20" s="91"/>
      <c r="P20" s="91"/>
      <c r="Q20" s="91"/>
      <c r="R20" s="91"/>
      <c r="S20" s="91"/>
      <c r="T20" s="3"/>
    </row>
    <row r="21" spans="2:20" s="2" customFormat="1" ht="32.25" customHeight="1">
      <c r="B21" s="835"/>
      <c r="C21" s="629"/>
      <c r="D21" s="1423"/>
      <c r="E21" s="1389"/>
      <c r="F21" s="618"/>
      <c r="G21" s="1392"/>
      <c r="H21" s="1384"/>
      <c r="I21" s="1353"/>
      <c r="J21" s="1220"/>
      <c r="K21" s="694"/>
      <c r="L21" s="82"/>
      <c r="M21" s="91"/>
      <c r="N21" s="91"/>
      <c r="O21" s="91"/>
      <c r="P21" s="91"/>
      <c r="Q21" s="91"/>
      <c r="R21" s="91"/>
      <c r="S21" s="91"/>
      <c r="T21" s="3"/>
    </row>
    <row r="22" spans="2:20" s="2" customFormat="1" ht="32.25" customHeight="1">
      <c r="B22" s="835"/>
      <c r="C22" s="629"/>
      <c r="D22" s="1424"/>
      <c r="E22" s="1389"/>
      <c r="F22" s="618"/>
      <c r="G22" s="1392"/>
      <c r="H22" s="1384"/>
      <c r="I22" s="1354"/>
      <c r="J22" s="1175"/>
      <c r="K22" s="609"/>
      <c r="L22" s="82"/>
      <c r="M22" s="91"/>
      <c r="N22" s="91"/>
      <c r="O22" s="91"/>
      <c r="P22" s="91"/>
      <c r="Q22" s="91"/>
      <c r="R22" s="91"/>
      <c r="S22" s="91"/>
      <c r="T22" s="3"/>
    </row>
    <row r="23" spans="2:20" s="2" customFormat="1" ht="32.25" customHeight="1" thickBot="1">
      <c r="B23" s="1409"/>
      <c r="C23" s="1421"/>
      <c r="D23" s="1425"/>
      <c r="E23" s="1390"/>
      <c r="F23" s="1380"/>
      <c r="G23" s="1393"/>
      <c r="H23" s="1419"/>
      <c r="I23" s="1354"/>
      <c r="J23" s="1175"/>
      <c r="K23" s="694"/>
      <c r="L23" s="82"/>
      <c r="M23" s="91"/>
      <c r="N23" s="91"/>
      <c r="O23" s="91"/>
      <c r="P23" s="91"/>
      <c r="Q23" s="91"/>
      <c r="R23" s="91"/>
      <c r="S23" s="91"/>
      <c r="T23" s="3"/>
    </row>
    <row r="24" spans="2:20" s="2" customFormat="1" ht="34.5" customHeight="1">
      <c r="B24" s="1416" t="s">
        <v>209</v>
      </c>
      <c r="C24" s="613" t="s">
        <v>210</v>
      </c>
      <c r="D24" s="1428" t="s">
        <v>296</v>
      </c>
      <c r="E24" s="1430" t="s">
        <v>121</v>
      </c>
      <c r="F24" s="818"/>
      <c r="G24" s="1432">
        <f>F24-H24</f>
        <v>0</v>
      </c>
      <c r="H24" s="1434">
        <f>F24*0.05</f>
        <v>0</v>
      </c>
      <c r="I24" s="1352"/>
      <c r="J24" s="1174"/>
      <c r="K24" s="609"/>
      <c r="L24" s="82"/>
      <c r="M24" s="91"/>
      <c r="N24" s="91"/>
      <c r="O24" s="91"/>
      <c r="P24" s="91"/>
      <c r="Q24" s="91"/>
      <c r="R24" s="91"/>
      <c r="S24" s="91"/>
      <c r="T24" s="3"/>
    </row>
    <row r="25" spans="2:20" s="2" customFormat="1" ht="28.5" customHeight="1" thickBot="1">
      <c r="B25" s="1417"/>
      <c r="C25" s="614"/>
      <c r="D25" s="1429"/>
      <c r="E25" s="1431"/>
      <c r="F25" s="618"/>
      <c r="G25" s="779"/>
      <c r="H25" s="1406"/>
      <c r="I25" s="1353"/>
      <c r="J25" s="1220"/>
      <c r="K25" s="609"/>
      <c r="L25" s="82"/>
      <c r="M25" s="91"/>
      <c r="N25" s="91"/>
      <c r="O25" s="91"/>
      <c r="P25" s="91"/>
      <c r="Q25" s="91"/>
      <c r="R25" s="91"/>
      <c r="S25" s="91"/>
      <c r="T25" s="3"/>
    </row>
    <row r="26" spans="2:20" s="2" customFormat="1" ht="20.25" customHeight="1" thickTop="1">
      <c r="B26" s="1417"/>
      <c r="C26" s="1426" t="s">
        <v>211</v>
      </c>
      <c r="D26" s="1429"/>
      <c r="E26" s="1431"/>
      <c r="F26" s="618"/>
      <c r="G26" s="779"/>
      <c r="H26" s="1406"/>
      <c r="I26" s="1354"/>
      <c r="J26" s="537"/>
      <c r="K26" s="609"/>
      <c r="L26" s="82"/>
      <c r="M26" s="91"/>
      <c r="N26" s="91"/>
      <c r="O26" s="91"/>
      <c r="P26" s="91"/>
      <c r="Q26" s="91"/>
      <c r="R26" s="91"/>
      <c r="S26" s="91"/>
      <c r="T26" s="3"/>
    </row>
    <row r="27" spans="2:20" s="2" customFormat="1" ht="31.5" customHeight="1" thickBot="1">
      <c r="B27" s="1417"/>
      <c r="C27" s="1427"/>
      <c r="D27" s="1429"/>
      <c r="E27" s="1431"/>
      <c r="F27" s="1380"/>
      <c r="G27" s="1433"/>
      <c r="H27" s="1435"/>
      <c r="I27" s="1354"/>
      <c r="J27" s="537"/>
      <c r="K27" s="609"/>
      <c r="L27" s="82"/>
      <c r="M27" s="91"/>
      <c r="N27" s="91"/>
      <c r="O27" s="91"/>
      <c r="P27" s="91"/>
      <c r="Q27" s="91"/>
      <c r="R27" s="91"/>
      <c r="S27" s="91"/>
      <c r="T27" s="3"/>
    </row>
    <row r="28" spans="2:20" s="2" customFormat="1" ht="39.75" customHeight="1" thickTop="1">
      <c r="B28" s="1408" t="s">
        <v>212</v>
      </c>
      <c r="C28" s="642" t="s">
        <v>213</v>
      </c>
      <c r="D28" s="1394" t="s">
        <v>290</v>
      </c>
      <c r="E28" s="1397" t="s">
        <v>269</v>
      </c>
      <c r="F28" s="1400"/>
      <c r="G28" s="1402">
        <f>F28-H28</f>
        <v>0</v>
      </c>
      <c r="H28" s="1434">
        <f>F28*0.05</f>
        <v>0</v>
      </c>
      <c r="I28" s="1352"/>
      <c r="J28" s="1174"/>
      <c r="K28" s="609"/>
      <c r="L28" s="82"/>
      <c r="M28" s="91"/>
      <c r="N28" s="91"/>
      <c r="O28" s="91"/>
      <c r="P28" s="91"/>
      <c r="Q28" s="91"/>
      <c r="R28" s="91"/>
      <c r="S28" s="91"/>
      <c r="T28" s="3"/>
    </row>
    <row r="29" spans="2:20" s="2" customFormat="1" ht="39.75" customHeight="1">
      <c r="B29" s="835"/>
      <c r="C29" s="642"/>
      <c r="D29" s="1395"/>
      <c r="E29" s="1398"/>
      <c r="F29" s="571"/>
      <c r="G29" s="1403"/>
      <c r="H29" s="1407"/>
      <c r="I29" s="1353"/>
      <c r="J29" s="1220"/>
      <c r="K29" s="609"/>
      <c r="L29" s="82"/>
      <c r="M29" s="91"/>
      <c r="N29" s="91"/>
      <c r="O29" s="91"/>
      <c r="P29" s="91"/>
      <c r="Q29" s="91"/>
      <c r="R29" s="91"/>
      <c r="S29" s="91"/>
      <c r="T29" s="3"/>
    </row>
    <row r="30" spans="2:20" s="2" customFormat="1" ht="39.75" customHeight="1">
      <c r="B30" s="835"/>
      <c r="C30" s="642"/>
      <c r="D30" s="1395"/>
      <c r="E30" s="1398"/>
      <c r="F30" s="571"/>
      <c r="G30" s="1404"/>
      <c r="H30" s="1407"/>
      <c r="I30" s="1354"/>
      <c r="J30" s="537"/>
      <c r="K30" s="609"/>
      <c r="L30" s="82"/>
      <c r="M30" s="91"/>
      <c r="N30" s="91"/>
      <c r="O30" s="91"/>
      <c r="P30" s="91"/>
      <c r="Q30" s="91"/>
      <c r="R30" s="91"/>
      <c r="S30" s="91"/>
      <c r="T30" s="3"/>
    </row>
    <row r="31" spans="2:20" s="2" customFormat="1" ht="39.75" customHeight="1" thickBot="1">
      <c r="B31" s="1409"/>
      <c r="C31" s="642"/>
      <c r="D31" s="1396"/>
      <c r="E31" s="1399"/>
      <c r="F31" s="1401"/>
      <c r="G31" s="1405"/>
      <c r="H31" s="1435"/>
      <c r="I31" s="1354"/>
      <c r="J31" s="537"/>
      <c r="K31" s="609"/>
      <c r="L31" s="82"/>
      <c r="M31" s="91"/>
      <c r="N31" s="91"/>
      <c r="O31" s="91"/>
      <c r="P31" s="91"/>
      <c r="Q31" s="91"/>
      <c r="R31" s="91"/>
      <c r="S31" s="91"/>
      <c r="T31" s="3"/>
    </row>
    <row r="32" spans="2:20" ht="40.5" customHeight="1">
      <c r="B32" s="1415" t="s">
        <v>214</v>
      </c>
      <c r="C32" s="1437" t="s">
        <v>297</v>
      </c>
      <c r="D32" s="1439" t="s">
        <v>264</v>
      </c>
      <c r="E32" s="1440" t="s">
        <v>376</v>
      </c>
      <c r="F32" s="1400"/>
      <c r="G32" s="1402">
        <f>F32-H32</f>
        <v>0</v>
      </c>
      <c r="H32" s="1434">
        <f>F32*0.05</f>
        <v>0</v>
      </c>
      <c r="I32" s="1352"/>
      <c r="J32" s="1174"/>
      <c r="K32" s="839"/>
      <c r="L32" s="87"/>
      <c r="M32" s="648"/>
      <c r="N32" s="650"/>
      <c r="O32" s="652"/>
      <c r="P32" s="652"/>
      <c r="Q32" s="660"/>
      <c r="R32" s="645"/>
      <c r="S32" s="643"/>
      <c r="T32" s="3"/>
    </row>
    <row r="33" spans="2:20" ht="45" customHeight="1">
      <c r="B33" s="1334"/>
      <c r="C33" s="1438"/>
      <c r="D33" s="1439"/>
      <c r="E33" s="1441"/>
      <c r="F33" s="571"/>
      <c r="G33" s="1403"/>
      <c r="H33" s="1407"/>
      <c r="I33" s="1353"/>
      <c r="J33" s="1220"/>
      <c r="K33" s="839"/>
      <c r="L33" s="87"/>
      <c r="M33" s="648"/>
      <c r="N33" s="651"/>
      <c r="O33" s="653"/>
      <c r="P33" s="659"/>
      <c r="Q33" s="660"/>
      <c r="R33" s="645"/>
      <c r="S33" s="643"/>
      <c r="T33" s="3"/>
    </row>
    <row r="34" spans="2:20" ht="33.75" customHeight="1">
      <c r="B34" s="1334"/>
      <c r="C34" s="1438"/>
      <c r="D34" s="1439"/>
      <c r="E34" s="1442"/>
      <c r="F34" s="571"/>
      <c r="G34" s="1404"/>
      <c r="H34" s="1407"/>
      <c r="I34" s="1354"/>
      <c r="J34" s="537"/>
      <c r="K34" s="839"/>
      <c r="L34" s="87"/>
      <c r="M34" s="649"/>
      <c r="N34" s="651"/>
      <c r="O34" s="653"/>
      <c r="P34" s="659"/>
      <c r="Q34" s="644"/>
      <c r="R34" s="645"/>
      <c r="S34" s="643"/>
      <c r="T34" s="3"/>
    </row>
    <row r="35" spans="2:20" ht="34.5" customHeight="1" thickBot="1">
      <c r="B35" s="1409"/>
      <c r="C35" s="1438"/>
      <c r="D35" s="1439"/>
      <c r="E35" s="1443"/>
      <c r="F35" s="1401"/>
      <c r="G35" s="1405"/>
      <c r="H35" s="1436"/>
      <c r="I35" s="1354"/>
      <c r="J35" s="537"/>
      <c r="K35" s="839"/>
      <c r="L35" s="87"/>
      <c r="M35" s="649"/>
      <c r="N35" s="646"/>
      <c r="O35" s="646"/>
      <c r="P35" s="659"/>
      <c r="Q35" s="644"/>
      <c r="R35" s="646"/>
      <c r="S35" s="643"/>
      <c r="T35" s="3"/>
    </row>
    <row r="36" spans="2:20" ht="41.25" customHeight="1">
      <c r="B36" s="1408" t="s">
        <v>215</v>
      </c>
      <c r="C36" s="639" t="s">
        <v>216</v>
      </c>
      <c r="D36" s="1394" t="s">
        <v>270</v>
      </c>
      <c r="E36" s="1410" t="s">
        <v>268</v>
      </c>
      <c r="F36" s="1400"/>
      <c r="G36" s="1413">
        <f>F36-H36</f>
        <v>0</v>
      </c>
      <c r="H36" s="1406">
        <f>F36*0.05</f>
        <v>0</v>
      </c>
      <c r="I36" s="1352"/>
      <c r="J36" s="1174"/>
      <c r="K36" s="839"/>
      <c r="L36" s="87"/>
      <c r="M36" s="672"/>
      <c r="N36" s="651"/>
      <c r="O36" s="653"/>
      <c r="P36" s="652"/>
      <c r="Q36" s="668"/>
      <c r="R36" s="669"/>
      <c r="S36" s="643"/>
      <c r="T36" s="3"/>
    </row>
    <row r="37" spans="2:20" ht="41.25" customHeight="1">
      <c r="B37" s="835"/>
      <c r="C37" s="640"/>
      <c r="D37" s="1395"/>
      <c r="E37" s="1411"/>
      <c r="F37" s="571"/>
      <c r="G37" s="575"/>
      <c r="H37" s="1407"/>
      <c r="I37" s="1353"/>
      <c r="J37" s="1220"/>
      <c r="K37" s="839"/>
      <c r="L37" s="87"/>
      <c r="M37" s="648"/>
      <c r="N37" s="651"/>
      <c r="O37" s="646"/>
      <c r="P37" s="659"/>
      <c r="Q37" s="644"/>
      <c r="R37" s="670"/>
      <c r="S37" s="643"/>
      <c r="T37" s="3"/>
    </row>
    <row r="38" spans="2:20" ht="30.75" customHeight="1">
      <c r="B38" s="835"/>
      <c r="C38" s="640"/>
      <c r="D38" s="1395"/>
      <c r="E38" s="1411"/>
      <c r="F38" s="571"/>
      <c r="G38" s="576"/>
      <c r="H38" s="1407"/>
      <c r="I38" s="1354"/>
      <c r="J38" s="537"/>
      <c r="K38" s="839"/>
      <c r="L38" s="87"/>
      <c r="M38" s="648"/>
      <c r="N38" s="651"/>
      <c r="O38" s="646"/>
      <c r="P38" s="659"/>
      <c r="Q38" s="668"/>
      <c r="R38" s="669"/>
      <c r="S38" s="643"/>
      <c r="T38" s="3"/>
    </row>
    <row r="39" spans="2:20" ht="36" customHeight="1" thickBot="1">
      <c r="B39" s="1409"/>
      <c r="C39" s="654"/>
      <c r="D39" s="1396"/>
      <c r="E39" s="1412"/>
      <c r="F39" s="1401"/>
      <c r="G39" s="1414"/>
      <c r="H39" s="1407"/>
      <c r="I39" s="1354"/>
      <c r="J39" s="537"/>
      <c r="K39" s="839"/>
      <c r="L39" s="87"/>
      <c r="M39" s="648"/>
      <c r="N39" s="651"/>
      <c r="O39" s="646"/>
      <c r="P39" s="659"/>
      <c r="Q39" s="644"/>
      <c r="R39" s="670"/>
      <c r="S39" s="643"/>
      <c r="T39" s="3"/>
    </row>
    <row r="40" spans="2:20" ht="35.25" customHeight="1">
      <c r="B40" s="1350" t="s">
        <v>217</v>
      </c>
      <c r="C40" s="640" t="s">
        <v>218</v>
      </c>
      <c r="D40" s="1450" t="s">
        <v>275</v>
      </c>
      <c r="E40" s="1213" t="s">
        <v>219</v>
      </c>
      <c r="F40" s="701"/>
      <c r="G40" s="1355">
        <f>F40-H40</f>
        <v>0</v>
      </c>
      <c r="H40" s="1357">
        <f>F40*0.05</f>
        <v>0</v>
      </c>
      <c r="I40" s="1352"/>
      <c r="J40" s="1174"/>
      <c r="K40" s="839"/>
      <c r="L40" s="87"/>
      <c r="M40" s="673"/>
      <c r="N40" s="659"/>
      <c r="O40" s="678"/>
      <c r="P40" s="84"/>
      <c r="Q40" s="3"/>
      <c r="R40" s="3"/>
      <c r="S40" s="3"/>
      <c r="T40" s="3"/>
    </row>
    <row r="41" spans="2:20" ht="35.25" customHeight="1">
      <c r="B41" s="1351"/>
      <c r="C41" s="640"/>
      <c r="D41" s="1451"/>
      <c r="E41" s="1214"/>
      <c r="F41" s="817"/>
      <c r="G41" s="621"/>
      <c r="H41" s="1358"/>
      <c r="I41" s="1353"/>
      <c r="J41" s="1220"/>
      <c r="K41" s="839"/>
      <c r="L41" s="87"/>
      <c r="M41" s="673"/>
      <c r="N41" s="659"/>
      <c r="O41" s="678"/>
      <c r="P41" s="84"/>
      <c r="Q41" s="3"/>
      <c r="R41" s="3"/>
      <c r="S41" s="3"/>
      <c r="T41" s="3"/>
    </row>
    <row r="42" spans="2:20" ht="30.75" customHeight="1">
      <c r="B42" s="1351"/>
      <c r="C42" s="640"/>
      <c r="D42" s="1340"/>
      <c r="E42" s="1214"/>
      <c r="F42" s="817"/>
      <c r="G42" s="621"/>
      <c r="H42" s="1348"/>
      <c r="I42" s="1354"/>
      <c r="J42" s="537"/>
      <c r="K42" s="839"/>
      <c r="L42" s="87"/>
      <c r="M42" s="673"/>
      <c r="N42" s="659"/>
      <c r="O42" s="678"/>
      <c r="P42" s="84"/>
      <c r="Q42" s="3"/>
      <c r="R42" s="3"/>
      <c r="S42" s="3"/>
      <c r="T42" s="3"/>
    </row>
    <row r="43" spans="2:20" ht="29.25" customHeight="1" thickBot="1">
      <c r="B43" s="835"/>
      <c r="C43" s="640"/>
      <c r="D43" s="1340"/>
      <c r="E43" s="1214"/>
      <c r="F43" s="817"/>
      <c r="G43" s="1356"/>
      <c r="H43" s="1348"/>
      <c r="I43" s="1354"/>
      <c r="J43" s="537"/>
      <c r="K43" s="243"/>
      <c r="L43" s="87"/>
      <c r="M43" s="694"/>
      <c r="N43" s="659"/>
      <c r="O43" s="678"/>
      <c r="P43" s="84"/>
      <c r="Q43" s="3"/>
      <c r="R43" s="3"/>
      <c r="S43" s="3"/>
      <c r="T43" s="3"/>
    </row>
    <row r="44" spans="2:20" ht="92.25" customHeight="1">
      <c r="B44" s="1333" t="s">
        <v>220</v>
      </c>
      <c r="C44" s="1336" t="s">
        <v>221</v>
      </c>
      <c r="D44" s="1339" t="s">
        <v>277</v>
      </c>
      <c r="E44" s="1342" t="s">
        <v>113</v>
      </c>
      <c r="F44" s="701"/>
      <c r="G44" s="1345">
        <f>F44-H44</f>
        <v>0</v>
      </c>
      <c r="H44" s="1347">
        <f>F44*0.05</f>
        <v>0</v>
      </c>
      <c r="I44" s="1352"/>
      <c r="J44" s="1174"/>
      <c r="K44" s="839"/>
      <c r="L44" s="87"/>
      <c r="M44" s="673"/>
      <c r="N44" s="674"/>
      <c r="O44" s="674"/>
      <c r="P44" s="84"/>
      <c r="Q44" s="3"/>
      <c r="R44" s="3"/>
      <c r="S44" s="3"/>
      <c r="T44" s="3"/>
    </row>
    <row r="45" spans="2:20" ht="12" customHeight="1">
      <c r="B45" s="1334"/>
      <c r="C45" s="1337"/>
      <c r="D45" s="1340"/>
      <c r="E45" s="1343"/>
      <c r="F45" s="817"/>
      <c r="G45" s="621"/>
      <c r="H45" s="1348"/>
      <c r="I45" s="1353"/>
      <c r="J45" s="1220"/>
      <c r="K45" s="839"/>
      <c r="L45" s="87"/>
      <c r="M45" s="673"/>
      <c r="N45" s="674"/>
      <c r="O45" s="674"/>
      <c r="P45" s="84"/>
      <c r="Q45" s="3"/>
      <c r="R45" s="3"/>
      <c r="S45" s="3"/>
      <c r="T45" s="3"/>
    </row>
    <row r="46" spans="2:20" ht="39.75" customHeight="1" thickBot="1">
      <c r="B46" s="1335"/>
      <c r="C46" s="1338"/>
      <c r="D46" s="1341"/>
      <c r="E46" s="1344"/>
      <c r="F46" s="702"/>
      <c r="G46" s="1346"/>
      <c r="H46" s="1349"/>
      <c r="I46" s="1354"/>
      <c r="J46" s="537"/>
      <c r="K46" s="243"/>
      <c r="L46" s="87"/>
      <c r="M46" s="694"/>
      <c r="N46" s="537"/>
      <c r="O46" s="674"/>
      <c r="P46" s="84"/>
      <c r="Q46" s="3"/>
      <c r="R46" s="3"/>
      <c r="S46" s="3"/>
      <c r="T46" s="3"/>
    </row>
    <row r="47" spans="2:18" ht="33" customHeight="1" thickBot="1">
      <c r="B47" s="697" t="s">
        <v>127</v>
      </c>
      <c r="C47" s="698"/>
      <c r="D47" s="698"/>
      <c r="E47" s="522"/>
      <c r="F47" s="404">
        <f>SUM(F6:F46)</f>
        <v>0</v>
      </c>
      <c r="G47" s="403"/>
      <c r="H47" s="15"/>
      <c r="I47" s="15"/>
      <c r="J47" s="151"/>
      <c r="K47" s="15"/>
      <c r="L47" s="15"/>
      <c r="M47" s="46"/>
      <c r="N47" s="46"/>
      <c r="O47" s="90"/>
      <c r="P47" s="44"/>
      <c r="Q47" s="85"/>
      <c r="R47" s="3"/>
    </row>
    <row r="48" spans="2:18" ht="33" customHeight="1">
      <c r="B48" s="82"/>
      <c r="C48" s="83"/>
      <c r="D48" s="48"/>
      <c r="E48" s="14"/>
      <c r="F48" s="43"/>
      <c r="G48" s="43"/>
      <c r="H48" s="15"/>
      <c r="I48" s="15"/>
      <c r="J48" s="151"/>
      <c r="K48" s="15"/>
      <c r="L48" s="15"/>
      <c r="M48" s="46"/>
      <c r="N48" s="46"/>
      <c r="O48" s="90"/>
      <c r="P48" s="44"/>
      <c r="Q48" s="85"/>
      <c r="R48" s="3"/>
    </row>
    <row r="49" spans="2:18" ht="15">
      <c r="B49" s="82"/>
      <c r="C49" s="82"/>
      <c r="D49" s="13"/>
      <c r="E49" s="14"/>
      <c r="F49" s="14"/>
      <c r="G49" s="14"/>
      <c r="H49" s="15"/>
      <c r="I49" s="42"/>
      <c r="J49" s="89"/>
      <c r="K49" s="42"/>
      <c r="L49" s="3"/>
      <c r="M49" s="3"/>
      <c r="N49" s="3"/>
      <c r="O49" s="3"/>
      <c r="P49" s="3"/>
      <c r="Q49" s="3"/>
      <c r="R49" s="3"/>
    </row>
    <row r="50" spans="2:18" ht="15.75" thickBot="1">
      <c r="B50" s="82"/>
      <c r="C50" s="82"/>
      <c r="D50" s="13"/>
      <c r="E50" s="14"/>
      <c r="F50" s="14"/>
      <c r="G50" s="14"/>
      <c r="H50" s="15"/>
      <c r="I50" s="28"/>
      <c r="J50" s="152"/>
      <c r="K50" s="16"/>
      <c r="L50" s="22"/>
      <c r="M50" s="3"/>
      <c r="N50" s="3"/>
      <c r="O50" s="3"/>
      <c r="P50" s="3"/>
      <c r="Q50" s="3"/>
      <c r="R50" s="3"/>
    </row>
    <row r="51" spans="2:18" ht="33.75" customHeight="1" thickBot="1">
      <c r="B51" s="1446" t="s">
        <v>81</v>
      </c>
      <c r="C51" s="676"/>
      <c r="D51" s="676"/>
      <c r="E51" s="211"/>
      <c r="F51" s="14"/>
      <c r="G51" s="14"/>
      <c r="H51" s="15"/>
      <c r="I51" s="12"/>
      <c r="J51" s="152"/>
      <c r="K51" s="22"/>
      <c r="L51" s="22"/>
      <c r="M51" s="2"/>
      <c r="N51" s="2"/>
      <c r="O51" s="2"/>
      <c r="R51" s="2"/>
    </row>
    <row r="52" spans="2:17" ht="34.5" customHeight="1" thickBot="1">
      <c r="B52" s="73" t="s">
        <v>0</v>
      </c>
      <c r="C52" s="182" t="s">
        <v>78</v>
      </c>
      <c r="D52" s="70" t="s">
        <v>30</v>
      </c>
      <c r="E52" s="440" t="s">
        <v>1</v>
      </c>
      <c r="F52" s="286" t="s">
        <v>15</v>
      </c>
      <c r="G52" s="210"/>
      <c r="H52" s="12"/>
      <c r="I52" s="153"/>
      <c r="J52" s="22"/>
      <c r="K52" s="22"/>
      <c r="L52" s="22"/>
      <c r="M52" s="2"/>
      <c r="N52" s="2"/>
      <c r="Q52" s="2"/>
    </row>
    <row r="53" spans="2:17" ht="34.5" customHeight="1">
      <c r="B53" s="1447" t="s">
        <v>222</v>
      </c>
      <c r="C53" s="1184" t="s">
        <v>223</v>
      </c>
      <c r="D53" s="850"/>
      <c r="E53" s="1182" t="s">
        <v>271</v>
      </c>
      <c r="F53" s="713" t="s">
        <v>208</v>
      </c>
      <c r="G53" s="93"/>
      <c r="H53" s="12"/>
      <c r="I53" s="153"/>
      <c r="J53" s="22"/>
      <c r="K53" s="22"/>
      <c r="L53" s="22"/>
      <c r="M53" s="2"/>
      <c r="N53" s="2"/>
      <c r="Q53" s="2"/>
    </row>
    <row r="54" spans="2:17" ht="34.5" customHeight="1" thickBot="1">
      <c r="B54" s="1448"/>
      <c r="C54" s="1185"/>
      <c r="D54" s="1057"/>
      <c r="E54" s="612"/>
      <c r="F54" s="714"/>
      <c r="G54" s="93"/>
      <c r="H54" s="12"/>
      <c r="I54" s="153"/>
      <c r="J54" s="22"/>
      <c r="K54" s="22"/>
      <c r="L54" s="22"/>
      <c r="M54" s="2"/>
      <c r="N54" s="2"/>
      <c r="Q54" s="2"/>
    </row>
    <row r="55" spans="2:14" ht="48.75" customHeight="1" thickBot="1" thickTop="1">
      <c r="B55" s="1449"/>
      <c r="C55" s="195" t="s">
        <v>224</v>
      </c>
      <c r="D55" s="1057"/>
      <c r="E55" s="1183"/>
      <c r="F55" s="212" t="s">
        <v>219</v>
      </c>
      <c r="G55" s="93"/>
      <c r="H55" s="29"/>
      <c r="I55" s="152"/>
      <c r="J55" s="22"/>
      <c r="K55" s="22"/>
      <c r="L55" s="2"/>
      <c r="M55" s="2"/>
      <c r="N55" s="2"/>
    </row>
    <row r="56" spans="2:14" ht="62.25" customHeight="1" thickBot="1">
      <c r="B56" s="298" t="s">
        <v>225</v>
      </c>
      <c r="C56" s="194" t="s">
        <v>226</v>
      </c>
      <c r="D56" s="344"/>
      <c r="E56" s="109" t="s">
        <v>272</v>
      </c>
      <c r="F56" s="213" t="s">
        <v>219</v>
      </c>
      <c r="G56" s="93"/>
      <c r="H56" s="29"/>
      <c r="I56" s="152"/>
      <c r="J56" s="22"/>
      <c r="K56" s="22"/>
      <c r="L56" s="2"/>
      <c r="M56" s="2"/>
      <c r="N56" s="2"/>
    </row>
    <row r="57" spans="2:17" ht="63.75" customHeight="1" thickBot="1">
      <c r="B57" s="324" t="s">
        <v>227</v>
      </c>
      <c r="C57" s="185" t="s">
        <v>228</v>
      </c>
      <c r="D57" s="345"/>
      <c r="E57" s="96" t="s">
        <v>265</v>
      </c>
      <c r="F57" s="200" t="s">
        <v>208</v>
      </c>
      <c r="G57" s="93"/>
      <c r="H57" s="29"/>
      <c r="I57" s="152"/>
      <c r="J57" s="22"/>
      <c r="K57" s="22"/>
      <c r="L57" s="2"/>
      <c r="M57" s="2"/>
      <c r="N57" s="2"/>
      <c r="Q57" s="2"/>
    </row>
    <row r="58" spans="2:14" ht="64.5" customHeight="1" thickBot="1">
      <c r="B58" s="326" t="s">
        <v>229</v>
      </c>
      <c r="C58" s="107" t="s">
        <v>230</v>
      </c>
      <c r="D58" s="346"/>
      <c r="E58" s="95" t="s">
        <v>292</v>
      </c>
      <c r="F58" s="300" t="s">
        <v>208</v>
      </c>
      <c r="G58" s="537"/>
      <c r="H58" s="29"/>
      <c r="I58" s="152"/>
      <c r="J58" s="22"/>
      <c r="K58" s="22"/>
      <c r="L58" s="2"/>
      <c r="M58" s="2"/>
      <c r="N58" s="2"/>
    </row>
    <row r="59" spans="2:14" ht="74.25" customHeight="1" thickBot="1">
      <c r="B59" s="1444" t="s">
        <v>231</v>
      </c>
      <c r="C59" s="80" t="s">
        <v>232</v>
      </c>
      <c r="D59" s="1186"/>
      <c r="E59" s="97" t="s">
        <v>266</v>
      </c>
      <c r="F59" s="300" t="s">
        <v>208</v>
      </c>
      <c r="G59" s="537"/>
      <c r="H59" s="29"/>
      <c r="I59" s="152"/>
      <c r="J59" s="22"/>
      <c r="K59" s="22"/>
      <c r="L59" s="2"/>
      <c r="M59" s="2"/>
      <c r="N59" s="2"/>
    </row>
    <row r="60" spans="2:14" ht="73.5" customHeight="1" thickBot="1" thickTop="1">
      <c r="B60" s="1445"/>
      <c r="C60" s="302" t="s">
        <v>233</v>
      </c>
      <c r="D60" s="1100"/>
      <c r="E60" s="98" t="s">
        <v>267</v>
      </c>
      <c r="F60" s="201" t="s">
        <v>22</v>
      </c>
      <c r="G60" s="184"/>
      <c r="H60" s="29"/>
      <c r="I60" s="152"/>
      <c r="J60" s="22"/>
      <c r="K60" s="22"/>
      <c r="L60" s="2"/>
      <c r="M60" s="2"/>
      <c r="N60" s="2"/>
    </row>
    <row r="61" spans="2:14" ht="61.5" customHeight="1" thickBot="1">
      <c r="B61" s="342" t="s">
        <v>234</v>
      </c>
      <c r="C61" s="185" t="s">
        <v>235</v>
      </c>
      <c r="D61" s="344"/>
      <c r="E61" s="95" t="s">
        <v>278</v>
      </c>
      <c r="F61" s="300" t="s">
        <v>208</v>
      </c>
      <c r="G61" s="184"/>
      <c r="H61" s="29"/>
      <c r="I61" s="152"/>
      <c r="J61" s="22"/>
      <c r="K61" s="22"/>
      <c r="L61" s="2"/>
      <c r="M61" s="2"/>
      <c r="N61" s="2"/>
    </row>
    <row r="62" spans="2:17" ht="95.25" customHeight="1" thickBot="1">
      <c r="B62" s="92" t="s">
        <v>236</v>
      </c>
      <c r="C62" s="107" t="s">
        <v>237</v>
      </c>
      <c r="D62" s="346"/>
      <c r="E62" s="99" t="s">
        <v>17</v>
      </c>
      <c r="F62" s="200" t="s">
        <v>22</v>
      </c>
      <c r="G62" s="183"/>
      <c r="H62" s="29"/>
      <c r="I62" s="152"/>
      <c r="J62" s="22"/>
      <c r="K62" s="22"/>
      <c r="L62" s="2"/>
      <c r="M62" s="2"/>
      <c r="N62" s="2"/>
      <c r="Q62" s="2"/>
    </row>
    <row r="63" spans="2:13" ht="70.5" customHeight="1" thickBot="1">
      <c r="B63" s="343" t="s">
        <v>238</v>
      </c>
      <c r="C63" s="185" t="s">
        <v>16</v>
      </c>
      <c r="D63" s="344"/>
      <c r="E63" s="95" t="s">
        <v>281</v>
      </c>
      <c r="F63" s="1167" t="s">
        <v>113</v>
      </c>
      <c r="G63" s="83"/>
      <c r="H63" s="29"/>
      <c r="I63" s="152"/>
      <c r="J63" s="22"/>
      <c r="K63" s="22"/>
      <c r="L63" s="2"/>
      <c r="M63" s="2"/>
    </row>
    <row r="64" spans="2:12" ht="73.5" customHeight="1" thickBot="1">
      <c r="B64" s="330" t="s">
        <v>239</v>
      </c>
      <c r="C64" s="214" t="s">
        <v>240</v>
      </c>
      <c r="D64" s="344"/>
      <c r="E64" s="202" t="s">
        <v>281</v>
      </c>
      <c r="F64" s="1168"/>
      <c r="G64" s="83"/>
      <c r="H64" s="29"/>
      <c r="I64" s="152"/>
      <c r="J64" s="22"/>
      <c r="K64" s="22"/>
      <c r="L64" s="2"/>
    </row>
    <row r="65" spans="2:12" ht="29.25" customHeight="1" thickBot="1">
      <c r="B65" s="521" t="s">
        <v>79</v>
      </c>
      <c r="C65" s="522"/>
      <c r="D65" s="384">
        <f>SUM(D53:D64)</f>
        <v>0</v>
      </c>
      <c r="E65" s="425"/>
      <c r="F65" s="14"/>
      <c r="G65" s="14"/>
      <c r="H65" s="15"/>
      <c r="I65" s="22"/>
      <c r="J65" s="152"/>
      <c r="K65" s="22"/>
      <c r="L65" s="2"/>
    </row>
    <row r="66" spans="2:13" ht="15">
      <c r="B66" s="143"/>
      <c r="C66" s="143"/>
      <c r="D66" s="20"/>
      <c r="E66" s="21"/>
      <c r="F66" s="14"/>
      <c r="G66" s="14"/>
      <c r="H66" s="15"/>
      <c r="I66" s="12"/>
      <c r="J66" s="152"/>
      <c r="K66" s="22"/>
      <c r="L66" s="22"/>
      <c r="M66" s="2"/>
    </row>
    <row r="67" spans="2:13" ht="15.75" thickBot="1">
      <c r="B67" s="143"/>
      <c r="C67" s="143"/>
      <c r="D67" s="20"/>
      <c r="E67" s="21"/>
      <c r="F67" s="14"/>
      <c r="G67" s="14"/>
      <c r="H67" s="15"/>
      <c r="I67" s="12"/>
      <c r="J67" s="152"/>
      <c r="K67" s="22"/>
      <c r="L67" s="22"/>
      <c r="M67" s="2"/>
    </row>
    <row r="68" spans="2:13" ht="31.5" customHeight="1" thickBot="1">
      <c r="B68" s="759" t="s">
        <v>76</v>
      </c>
      <c r="C68" s="760"/>
      <c r="D68" s="761"/>
      <c r="E68" s="21"/>
      <c r="F68" s="718"/>
      <c r="G68" s="719"/>
      <c r="H68" s="719"/>
      <c r="I68" s="12"/>
      <c r="J68" s="152"/>
      <c r="K68" s="22"/>
      <c r="L68" s="22"/>
      <c r="M68" s="2"/>
    </row>
    <row r="69" spans="2:14" ht="56.25" customHeight="1" thickBot="1">
      <c r="B69" s="73" t="s">
        <v>80</v>
      </c>
      <c r="C69" s="289" t="s">
        <v>332</v>
      </c>
      <c r="D69" s="290" t="s">
        <v>56</v>
      </c>
      <c r="E69" s="226" t="s">
        <v>389</v>
      </c>
      <c r="F69" s="441" t="s">
        <v>379</v>
      </c>
      <c r="G69" s="427"/>
      <c r="H69" s="271"/>
      <c r="I69" s="12"/>
      <c r="J69" s="152"/>
      <c r="K69" s="22"/>
      <c r="L69" s="22"/>
      <c r="M69" s="2"/>
      <c r="N69" s="2"/>
    </row>
    <row r="70" spans="2:14" ht="66" customHeight="1">
      <c r="B70" s="720" t="s">
        <v>75</v>
      </c>
      <c r="C70" s="1455" t="s">
        <v>77</v>
      </c>
      <c r="D70" s="1490"/>
      <c r="E70" s="1491">
        <f>D70*0.05</f>
        <v>0</v>
      </c>
      <c r="F70" s="1475">
        <f>D70-E70</f>
        <v>0</v>
      </c>
      <c r="G70" s="879"/>
      <c r="H70" s="1473"/>
      <c r="I70" s="15"/>
      <c r="J70" s="153"/>
      <c r="K70" s="22"/>
      <c r="L70" s="22"/>
      <c r="M70" s="22"/>
      <c r="N70" s="2"/>
    </row>
    <row r="71" spans="2:14" ht="45" customHeight="1">
      <c r="B71" s="721"/>
      <c r="C71" s="1486"/>
      <c r="D71" s="850"/>
      <c r="E71" s="1492"/>
      <c r="F71" s="1476"/>
      <c r="G71" s="881"/>
      <c r="H71" s="1474"/>
      <c r="I71" s="15"/>
      <c r="J71" s="153"/>
      <c r="K71" s="22"/>
      <c r="L71" s="22"/>
      <c r="M71" s="22"/>
      <c r="N71" s="2"/>
    </row>
    <row r="72" spans="2:14" ht="46.5" customHeight="1" thickBot="1">
      <c r="B72" s="721"/>
      <c r="C72" s="1487"/>
      <c r="D72" s="850"/>
      <c r="E72" s="1493"/>
      <c r="F72" s="1477"/>
      <c r="G72" s="881"/>
      <c r="H72" s="1474"/>
      <c r="I72" s="15"/>
      <c r="J72" s="153"/>
      <c r="K72" s="22"/>
      <c r="L72" s="22"/>
      <c r="M72" s="22"/>
      <c r="N72" s="2"/>
    </row>
    <row r="73" spans="2:15" ht="43.5" customHeight="1">
      <c r="B73" s="735" t="s">
        <v>57</v>
      </c>
      <c r="C73" s="1455" t="s">
        <v>241</v>
      </c>
      <c r="D73" s="1008"/>
      <c r="E73" s="1483">
        <f>D73*0.05</f>
        <v>0</v>
      </c>
      <c r="F73" s="1475">
        <f>D73-E73</f>
        <v>0</v>
      </c>
      <c r="G73" s="879"/>
      <c r="H73" s="1473"/>
      <c r="I73" s="15"/>
      <c r="J73" s="154"/>
      <c r="K73" s="22"/>
      <c r="L73" s="22"/>
      <c r="M73" s="22"/>
      <c r="N73" s="22"/>
      <c r="O73" s="2"/>
    </row>
    <row r="74" spans="2:15" ht="43.5" customHeight="1">
      <c r="B74" s="736"/>
      <c r="C74" s="1486"/>
      <c r="D74" s="1009"/>
      <c r="E74" s="1484"/>
      <c r="F74" s="1476"/>
      <c r="G74" s="881"/>
      <c r="H74" s="1474"/>
      <c r="I74" s="14"/>
      <c r="J74" s="151"/>
      <c r="K74" s="12"/>
      <c r="L74" s="22"/>
      <c r="M74" s="22"/>
      <c r="N74" s="22"/>
      <c r="O74" s="2"/>
    </row>
    <row r="75" spans="2:15" ht="43.5" customHeight="1" thickBot="1">
      <c r="B75" s="737"/>
      <c r="C75" s="1487"/>
      <c r="D75" s="1010"/>
      <c r="E75" s="1485"/>
      <c r="F75" s="1477"/>
      <c r="G75" s="881"/>
      <c r="H75" s="1474"/>
      <c r="I75" s="14"/>
      <c r="J75" s="151"/>
      <c r="K75" s="12"/>
      <c r="L75" s="22"/>
      <c r="M75" s="22"/>
      <c r="N75" s="22"/>
      <c r="O75" s="2"/>
    </row>
    <row r="76" spans="2:15" ht="46.5" customHeight="1">
      <c r="B76" s="1488" t="s">
        <v>58</v>
      </c>
      <c r="C76" s="1481" t="s">
        <v>242</v>
      </c>
      <c r="D76" s="1186"/>
      <c r="E76" s="1478">
        <f>D76*0.05</f>
        <v>0</v>
      </c>
      <c r="F76" s="1475">
        <f>D76-E76</f>
        <v>0</v>
      </c>
      <c r="G76" s="879"/>
      <c r="H76" s="1473"/>
      <c r="I76" s="14"/>
      <c r="J76" s="151"/>
      <c r="K76" s="12"/>
      <c r="L76" s="22"/>
      <c r="M76" s="22"/>
      <c r="N76" s="22"/>
      <c r="O76" s="2"/>
    </row>
    <row r="77" spans="2:15" ht="46.5" customHeight="1">
      <c r="B77" s="751"/>
      <c r="C77" s="1482"/>
      <c r="D77" s="1039"/>
      <c r="E77" s="1479"/>
      <c r="F77" s="1476"/>
      <c r="G77" s="881"/>
      <c r="H77" s="1474"/>
      <c r="I77" s="14"/>
      <c r="J77" s="151"/>
      <c r="K77" s="12"/>
      <c r="L77" s="22"/>
      <c r="M77" s="22"/>
      <c r="N77" s="22"/>
      <c r="O77" s="2"/>
    </row>
    <row r="78" spans="2:15" ht="46.5" customHeight="1" thickBot="1">
      <c r="B78" s="1489"/>
      <c r="C78" s="1482"/>
      <c r="D78" s="1469"/>
      <c r="E78" s="1480"/>
      <c r="F78" s="1477"/>
      <c r="G78" s="881"/>
      <c r="H78" s="1474"/>
      <c r="I78" s="14"/>
      <c r="J78" s="151"/>
      <c r="K78" s="12"/>
      <c r="L78" s="22"/>
      <c r="M78" s="22"/>
      <c r="N78" s="22"/>
      <c r="O78" s="2"/>
    </row>
    <row r="79" spans="2:15" ht="56.25" customHeight="1">
      <c r="B79" s="1156" t="s">
        <v>59</v>
      </c>
      <c r="C79" s="1455" t="s">
        <v>243</v>
      </c>
      <c r="D79" s="1186"/>
      <c r="E79" s="1478">
        <f>D79*0.05</f>
        <v>0</v>
      </c>
      <c r="F79" s="1475">
        <f>D79-E79</f>
        <v>0</v>
      </c>
      <c r="G79" s="879"/>
      <c r="H79" s="1473"/>
      <c r="I79" s="14"/>
      <c r="J79" s="151"/>
      <c r="K79" s="12"/>
      <c r="L79" s="22"/>
      <c r="M79" s="22"/>
      <c r="N79" s="22"/>
      <c r="O79" s="2"/>
    </row>
    <row r="80" spans="2:15" ht="56.25" customHeight="1">
      <c r="B80" s="756"/>
      <c r="C80" s="1486"/>
      <c r="D80" s="1039"/>
      <c r="E80" s="1479"/>
      <c r="F80" s="1476"/>
      <c r="G80" s="881"/>
      <c r="H80" s="1474"/>
      <c r="I80" s="14"/>
      <c r="J80" s="151"/>
      <c r="K80" s="12"/>
      <c r="L80" s="22"/>
      <c r="M80" s="22"/>
      <c r="N80" s="22"/>
      <c r="O80" s="2"/>
    </row>
    <row r="81" spans="2:15" ht="56.25" customHeight="1" thickBot="1">
      <c r="B81" s="756"/>
      <c r="C81" s="1487"/>
      <c r="D81" s="1469"/>
      <c r="E81" s="1480"/>
      <c r="F81" s="1477"/>
      <c r="G81" s="881"/>
      <c r="H81" s="1474"/>
      <c r="I81" s="14"/>
      <c r="J81" s="151"/>
      <c r="K81" s="12"/>
      <c r="L81" s="22"/>
      <c r="M81" s="22"/>
      <c r="N81" s="22"/>
      <c r="O81" s="2"/>
    </row>
    <row r="82" spans="2:15" ht="56.25" customHeight="1">
      <c r="B82" s="755" t="s">
        <v>60</v>
      </c>
      <c r="C82" s="1455" t="s">
        <v>244</v>
      </c>
      <c r="D82" s="1186"/>
      <c r="E82" s="1478">
        <f>D82*0.05</f>
        <v>0</v>
      </c>
      <c r="F82" s="1475">
        <f>D82-E82</f>
        <v>0</v>
      </c>
      <c r="G82" s="879"/>
      <c r="H82" s="1473"/>
      <c r="I82" s="14"/>
      <c r="J82" s="151"/>
      <c r="K82" s="12"/>
      <c r="L82" s="22"/>
      <c r="M82" s="22"/>
      <c r="N82" s="22"/>
      <c r="O82" s="2"/>
    </row>
    <row r="83" spans="2:15" ht="56.25" customHeight="1">
      <c r="B83" s="756"/>
      <c r="C83" s="1486"/>
      <c r="D83" s="1039"/>
      <c r="E83" s="1479"/>
      <c r="F83" s="1476"/>
      <c r="G83" s="881"/>
      <c r="H83" s="1474"/>
      <c r="I83" s="14"/>
      <c r="J83" s="151"/>
      <c r="K83" s="12"/>
      <c r="L83" s="22"/>
      <c r="M83" s="22"/>
      <c r="N83" s="22"/>
      <c r="O83" s="2"/>
    </row>
    <row r="84" spans="2:15" ht="56.25" customHeight="1" thickBot="1">
      <c r="B84" s="756"/>
      <c r="C84" s="1486"/>
      <c r="D84" s="1469"/>
      <c r="E84" s="1480"/>
      <c r="F84" s="1477"/>
      <c r="G84" s="881"/>
      <c r="H84" s="1474"/>
      <c r="I84" s="14"/>
      <c r="J84" s="151"/>
      <c r="K84" s="12"/>
      <c r="L84" s="22"/>
      <c r="M84" s="22"/>
      <c r="N84" s="22"/>
      <c r="O84" s="2"/>
    </row>
    <row r="85" spans="2:15" ht="48" customHeight="1">
      <c r="B85" s="1467" t="s">
        <v>61</v>
      </c>
      <c r="C85" s="1455" t="s">
        <v>245</v>
      </c>
      <c r="D85" s="1186"/>
      <c r="E85" s="1470">
        <f>D85*0.05</f>
        <v>0</v>
      </c>
      <c r="F85" s="1463">
        <f>D85-E85</f>
        <v>0</v>
      </c>
      <c r="G85" s="832"/>
      <c r="H85" s="1149"/>
      <c r="I85" s="14"/>
      <c r="J85" s="151"/>
      <c r="K85" s="12"/>
      <c r="L85" s="22"/>
      <c r="M85" s="22"/>
      <c r="N85" s="22"/>
      <c r="O85" s="2"/>
    </row>
    <row r="86" spans="2:15" ht="62.25" customHeight="1" thickBot="1">
      <c r="B86" s="1468"/>
      <c r="C86" s="1456"/>
      <c r="D86" s="1469"/>
      <c r="E86" s="1471"/>
      <c r="F86" s="1464"/>
      <c r="G86" s="1150"/>
      <c r="H86" s="659"/>
      <c r="I86" s="14"/>
      <c r="J86" s="151"/>
      <c r="K86" s="12"/>
      <c r="L86" s="22"/>
      <c r="M86" s="22"/>
      <c r="N86" s="22"/>
      <c r="O86" s="2"/>
    </row>
    <row r="87" spans="2:15" ht="53.25" customHeight="1" thickBot="1">
      <c r="B87" s="715" t="s">
        <v>119</v>
      </c>
      <c r="C87" s="1120"/>
      <c r="D87" s="487">
        <f>SUM(D70:D86)</f>
        <v>0</v>
      </c>
      <c r="E87" s="426"/>
      <c r="F87" s="49"/>
      <c r="G87" s="49"/>
      <c r="H87" s="31"/>
      <c r="I87" s="14"/>
      <c r="J87" s="151"/>
      <c r="K87" s="12"/>
      <c r="L87" s="22"/>
      <c r="M87" s="22"/>
      <c r="N87" s="22"/>
      <c r="O87" s="2"/>
    </row>
    <row r="88" spans="1:13" s="41" customFormat="1" ht="53.25" customHeight="1">
      <c r="A88" s="40"/>
      <c r="B88" s="673"/>
      <c r="C88" s="1465"/>
      <c r="D88" s="1465"/>
      <c r="E88" s="1465"/>
      <c r="F88" s="1466"/>
      <c r="G88" s="1466"/>
      <c r="H88" s="37"/>
      <c r="I88" s="14"/>
      <c r="J88" s="151"/>
      <c r="K88" s="12"/>
      <c r="L88" s="22"/>
      <c r="M88" s="22"/>
    </row>
    <row r="89" spans="2:13" ht="30.75" customHeight="1">
      <c r="B89" s="144"/>
      <c r="C89" s="144"/>
      <c r="D89" s="30"/>
      <c r="E89" s="21"/>
      <c r="F89" s="31"/>
      <c r="G89" s="14"/>
      <c r="H89" s="15"/>
      <c r="I89" s="38"/>
      <c r="J89" s="155"/>
      <c r="K89" s="39"/>
      <c r="L89" s="39"/>
      <c r="M89" s="40"/>
    </row>
    <row r="90" spans="2:13" ht="7.5" customHeight="1" thickBot="1">
      <c r="B90" s="144"/>
      <c r="C90" s="144"/>
      <c r="D90" s="30"/>
      <c r="E90" s="21"/>
      <c r="F90" s="31"/>
      <c r="G90" s="14"/>
      <c r="H90" s="15"/>
      <c r="I90" s="12"/>
      <c r="J90" s="152"/>
      <c r="K90" s="22"/>
      <c r="L90" s="22"/>
      <c r="M90" s="2"/>
    </row>
    <row r="91" spans="2:13" ht="30.75" customHeight="1" thickBot="1">
      <c r="B91" s="759" t="s">
        <v>404</v>
      </c>
      <c r="C91" s="760"/>
      <c r="D91" s="761"/>
      <c r="E91" s="409"/>
      <c r="F91" s="1"/>
      <c r="G91" s="8"/>
      <c r="H91" s="15"/>
      <c r="I91" s="12"/>
      <c r="J91" s="152"/>
      <c r="K91" s="22"/>
      <c r="L91" s="22"/>
      <c r="M91" s="2"/>
    </row>
    <row r="92" spans="2:15" ht="57" customHeight="1" thickBot="1">
      <c r="B92" s="108" t="s">
        <v>31</v>
      </c>
      <c r="C92" s="70" t="s">
        <v>118</v>
      </c>
      <c r="D92" s="64" t="s">
        <v>117</v>
      </c>
      <c r="E92" s="64" t="s">
        <v>385</v>
      </c>
      <c r="F92" s="74" t="s">
        <v>405</v>
      </c>
      <c r="G92" s="71" t="s">
        <v>53</v>
      </c>
      <c r="H92" s="71" t="s">
        <v>44</v>
      </c>
      <c r="I92" s="135" t="s">
        <v>395</v>
      </c>
      <c r="J92" s="462"/>
      <c r="K92" s="271"/>
      <c r="L92" s="2"/>
      <c r="M92" s="22"/>
      <c r="N92" s="22"/>
      <c r="O92" s="2"/>
    </row>
    <row r="93" spans="2:15" ht="15.75" customHeight="1" thickBot="1">
      <c r="B93" s="1452" t="s">
        <v>246</v>
      </c>
      <c r="C93" s="1454" t="s">
        <v>42</v>
      </c>
      <c r="D93" s="888"/>
      <c r="E93" s="1457">
        <f>D93*0.05</f>
        <v>0</v>
      </c>
      <c r="F93" s="1460">
        <f>D93-E93</f>
        <v>0</v>
      </c>
      <c r="G93" s="485" t="s">
        <v>39</v>
      </c>
      <c r="H93" s="485" t="s">
        <v>108</v>
      </c>
      <c r="I93" s="486" t="s">
        <v>388</v>
      </c>
      <c r="J93" s="484"/>
      <c r="K93" s="775"/>
      <c r="L93" s="22"/>
      <c r="M93" s="22"/>
      <c r="N93" s="22"/>
      <c r="O93" s="2"/>
    </row>
    <row r="94" spans="2:15" ht="39.75" customHeight="1">
      <c r="B94" s="1453"/>
      <c r="C94" s="932"/>
      <c r="D94" s="889"/>
      <c r="E94" s="1458"/>
      <c r="F94" s="1461"/>
      <c r="G94" s="1112">
        <f>D93*12</f>
        <v>0</v>
      </c>
      <c r="H94" s="1112">
        <f>D93*5</f>
        <v>0</v>
      </c>
      <c r="I94" s="1309">
        <f>E93*17</f>
        <v>0</v>
      </c>
      <c r="J94" s="779"/>
      <c r="K94" s="775"/>
      <c r="L94" s="22"/>
      <c r="M94" s="22"/>
      <c r="N94" s="22"/>
      <c r="O94" s="2"/>
    </row>
    <row r="95" spans="2:15" ht="35.25" customHeight="1">
      <c r="B95" s="375" t="s">
        <v>247</v>
      </c>
      <c r="C95" s="65" t="s">
        <v>43</v>
      </c>
      <c r="D95" s="889"/>
      <c r="E95" s="1458"/>
      <c r="F95" s="1461"/>
      <c r="G95" s="1331"/>
      <c r="H95" s="1331"/>
      <c r="I95" s="1310"/>
      <c r="J95" s="659"/>
      <c r="K95" s="780"/>
      <c r="L95" s="22"/>
      <c r="M95" s="22"/>
      <c r="N95" s="22"/>
      <c r="O95" s="2"/>
    </row>
    <row r="96" spans="2:15" ht="32.25" customHeight="1" thickBot="1">
      <c r="B96" s="351" t="s">
        <v>248</v>
      </c>
      <c r="C96" s="203" t="s">
        <v>37</v>
      </c>
      <c r="D96" s="901"/>
      <c r="E96" s="1459"/>
      <c r="F96" s="1462"/>
      <c r="G96" s="1332"/>
      <c r="H96" s="1332"/>
      <c r="I96" s="1311"/>
      <c r="J96" s="659"/>
      <c r="K96" s="775"/>
      <c r="L96" s="22"/>
      <c r="M96" s="22"/>
      <c r="N96" s="22"/>
      <c r="O96" s="2"/>
    </row>
    <row r="97" spans="2:13" ht="30.75" customHeight="1">
      <c r="B97" s="1312" t="s">
        <v>116</v>
      </c>
      <c r="C97" s="1313"/>
      <c r="D97" s="34"/>
      <c r="E97" s="88"/>
      <c r="F97" s="88"/>
      <c r="G97" s="88"/>
      <c r="H97" s="15"/>
      <c r="I97" s="12"/>
      <c r="J97" s="152"/>
      <c r="K97" s="22"/>
      <c r="L97" s="28"/>
      <c r="M97" s="22"/>
    </row>
    <row r="98" spans="1:13" ht="15">
      <c r="A98" s="3"/>
      <c r="B98" s="143"/>
      <c r="C98" s="143"/>
      <c r="D98" s="20"/>
      <c r="E98" s="21"/>
      <c r="F98" s="14"/>
      <c r="G98" s="14"/>
      <c r="H98" s="15"/>
      <c r="I98" s="12"/>
      <c r="J98" s="149"/>
      <c r="K98" s="22"/>
      <c r="L98" s="22"/>
      <c r="M98" s="2"/>
    </row>
    <row r="99" spans="2:13" ht="15.75" thickBot="1">
      <c r="B99" s="145"/>
      <c r="C99" s="145"/>
      <c r="D99" s="18"/>
      <c r="E99" s="90"/>
      <c r="F99" s="3"/>
      <c r="G99" s="2"/>
      <c r="H99" s="12"/>
      <c r="I99" s="28"/>
      <c r="J99" s="156"/>
      <c r="K99" s="2"/>
      <c r="L99" s="22"/>
      <c r="M99" s="2"/>
    </row>
    <row r="100" spans="2:12" ht="30" customHeight="1" thickBot="1">
      <c r="B100" s="759" t="s">
        <v>403</v>
      </c>
      <c r="C100" s="760"/>
      <c r="D100" s="761"/>
      <c r="E100" s="409"/>
      <c r="F100" s="1"/>
      <c r="G100" s="8"/>
      <c r="H100" s="11"/>
      <c r="I100" s="27"/>
      <c r="J100" s="149"/>
      <c r="K100" s="2"/>
      <c r="L100" s="2"/>
    </row>
    <row r="101" spans="2:12" ht="26.25" customHeight="1" thickBot="1">
      <c r="B101" s="1326" t="s">
        <v>31</v>
      </c>
      <c r="C101" s="1328" t="s">
        <v>78</v>
      </c>
      <c r="D101" s="1330" t="s">
        <v>50</v>
      </c>
      <c r="E101" s="374" t="s">
        <v>401</v>
      </c>
      <c r="F101" s="137" t="s">
        <v>51</v>
      </c>
      <c r="G101" s="138" t="s">
        <v>52</v>
      </c>
      <c r="H101" s="23"/>
      <c r="I101" s="157"/>
      <c r="J101" s="2"/>
      <c r="K101" s="2"/>
      <c r="L101" s="2"/>
    </row>
    <row r="102" spans="2:12" ht="16.5" customHeight="1" thickBot="1">
      <c r="B102" s="1327"/>
      <c r="C102" s="1329"/>
      <c r="D102" s="802"/>
      <c r="E102" s="215" t="s">
        <v>109</v>
      </c>
      <c r="F102" s="216" t="s">
        <v>39</v>
      </c>
      <c r="G102" s="216" t="s">
        <v>39</v>
      </c>
      <c r="H102" s="23"/>
      <c r="I102" s="157"/>
      <c r="J102" s="2"/>
      <c r="K102" s="2"/>
      <c r="L102" s="2"/>
    </row>
    <row r="103" spans="2:11" ht="34.5" customHeight="1">
      <c r="B103" s="481" t="s">
        <v>249</v>
      </c>
      <c r="C103" s="482" t="s">
        <v>33</v>
      </c>
      <c r="D103" s="887"/>
      <c r="E103" s="1315">
        <f>D103*7</f>
        <v>0</v>
      </c>
      <c r="F103" s="1317">
        <f>D103*12</f>
        <v>0</v>
      </c>
      <c r="G103" s="1320">
        <f>D103*12</f>
        <v>0</v>
      </c>
      <c r="H103" s="10"/>
      <c r="I103" s="158"/>
      <c r="J103" s="2"/>
      <c r="K103" s="2"/>
    </row>
    <row r="104" spans="2:12" ht="29.25" customHeight="1">
      <c r="B104" s="368" t="s">
        <v>250</v>
      </c>
      <c r="C104" s="193" t="s">
        <v>35</v>
      </c>
      <c r="D104" s="1314"/>
      <c r="E104" s="992"/>
      <c r="F104" s="1318"/>
      <c r="G104" s="1321"/>
      <c r="H104" s="10"/>
      <c r="I104" s="158"/>
      <c r="J104" s="2"/>
      <c r="K104" s="2"/>
      <c r="L104" s="2"/>
    </row>
    <row r="105" spans="2:12" ht="25.5" customHeight="1">
      <c r="B105" s="371" t="s">
        <v>248</v>
      </c>
      <c r="C105" s="189" t="s">
        <v>37</v>
      </c>
      <c r="D105" s="1314"/>
      <c r="E105" s="992"/>
      <c r="F105" s="1318"/>
      <c r="G105" s="1321"/>
      <c r="H105" s="10"/>
      <c r="I105" s="158"/>
      <c r="J105" s="2"/>
      <c r="K105" s="2"/>
      <c r="L105" s="2"/>
    </row>
    <row r="106" spans="2:12" ht="40.5" customHeight="1" thickBot="1">
      <c r="B106" s="1323" t="s">
        <v>333</v>
      </c>
      <c r="C106" s="189" t="s">
        <v>23</v>
      </c>
      <c r="D106" s="1314"/>
      <c r="E106" s="992"/>
      <c r="F106" s="1318"/>
      <c r="G106" s="1321"/>
      <c r="H106" s="10"/>
      <c r="I106" s="158"/>
      <c r="J106" s="2"/>
      <c r="K106" s="2"/>
      <c r="L106" s="2"/>
    </row>
    <row r="107" spans="2:12" ht="40.5" customHeight="1" thickBot="1">
      <c r="B107" s="1324"/>
      <c r="C107" s="190" t="s">
        <v>38</v>
      </c>
      <c r="D107" s="1062"/>
      <c r="E107" s="1316"/>
      <c r="F107" s="1319"/>
      <c r="G107" s="1322"/>
      <c r="H107" s="10"/>
      <c r="I107" s="158"/>
      <c r="J107" s="9"/>
      <c r="K107" s="2"/>
      <c r="L107" s="2"/>
    </row>
    <row r="108" spans="2:12" ht="33" customHeight="1">
      <c r="B108" s="1325" t="s">
        <v>82</v>
      </c>
      <c r="C108" s="1325"/>
      <c r="D108" s="18"/>
      <c r="E108" s="33"/>
      <c r="F108" s="88"/>
      <c r="G108" s="86"/>
      <c r="H108" s="86"/>
      <c r="I108" s="10"/>
      <c r="J108" s="158"/>
      <c r="K108" s="2"/>
      <c r="L108" s="2"/>
    </row>
    <row r="109" spans="2:13" ht="15">
      <c r="B109" s="483"/>
      <c r="C109" s="122"/>
      <c r="D109" s="25"/>
      <c r="E109" s="9"/>
      <c r="F109" s="9"/>
      <c r="G109" s="9"/>
      <c r="H109" s="9"/>
      <c r="I109" s="9"/>
      <c r="J109" s="158"/>
      <c r="K109" s="2"/>
      <c r="L109" s="2"/>
      <c r="M109" s="2"/>
    </row>
    <row r="110" spans="2:13" ht="15.75" thickBot="1">
      <c r="B110" s="122"/>
      <c r="C110" s="122"/>
      <c r="D110" s="25"/>
      <c r="E110" s="9"/>
      <c r="F110" s="9"/>
      <c r="G110" s="9"/>
      <c r="H110" s="9"/>
      <c r="I110" s="9"/>
      <c r="J110" s="158"/>
      <c r="K110" s="2"/>
      <c r="L110" s="2"/>
      <c r="M110" s="2"/>
    </row>
    <row r="111" spans="2:13" ht="42" customHeight="1" thickBot="1">
      <c r="B111" s="759" t="s">
        <v>402</v>
      </c>
      <c r="C111" s="760"/>
      <c r="D111" s="761"/>
      <c r="E111" s="832"/>
      <c r="F111" s="833"/>
      <c r="G111" s="833"/>
      <c r="H111" s="833"/>
      <c r="I111" s="27"/>
      <c r="J111" s="158"/>
      <c r="K111" s="2"/>
      <c r="L111" s="2"/>
      <c r="M111" s="2"/>
    </row>
    <row r="112" spans="2:12" ht="75.75" thickBot="1">
      <c r="B112" s="834" t="s">
        <v>31</v>
      </c>
      <c r="C112" s="1105" t="s">
        <v>28</v>
      </c>
      <c r="D112" s="217" t="s">
        <v>45</v>
      </c>
      <c r="E112" s="366" t="s">
        <v>55</v>
      </c>
      <c r="F112" s="366" t="s">
        <v>46</v>
      </c>
      <c r="G112" s="369" t="s">
        <v>47</v>
      </c>
      <c r="H112" s="23"/>
      <c r="I112" s="158"/>
      <c r="J112" s="2"/>
      <c r="K112" s="2"/>
      <c r="L112" s="2"/>
    </row>
    <row r="113" spans="2:12" ht="15.75" thickBot="1">
      <c r="B113" s="835"/>
      <c r="C113" s="1106"/>
      <c r="D113" s="218" t="s">
        <v>39</v>
      </c>
      <c r="E113" s="219" t="s">
        <v>39</v>
      </c>
      <c r="F113" s="219" t="s">
        <v>39</v>
      </c>
      <c r="G113" s="219" t="s">
        <v>39</v>
      </c>
      <c r="H113" s="23"/>
      <c r="I113" s="158"/>
      <c r="J113" s="2"/>
      <c r="K113" s="2"/>
      <c r="L113" s="2"/>
    </row>
    <row r="114" spans="2:12" ht="41.25" customHeight="1">
      <c r="B114" s="347" t="s">
        <v>249</v>
      </c>
      <c r="C114" s="139" t="s">
        <v>33</v>
      </c>
      <c r="D114" s="887"/>
      <c r="E114" s="1029"/>
      <c r="F114" s="1029"/>
      <c r="G114" s="1029"/>
      <c r="H114" s="10"/>
      <c r="I114" s="158"/>
      <c r="J114" s="2"/>
      <c r="K114" s="2"/>
      <c r="L114" s="2"/>
    </row>
    <row r="115" spans="2:12" ht="45.75" customHeight="1">
      <c r="B115" s="340" t="s">
        <v>250</v>
      </c>
      <c r="C115" s="81" t="s">
        <v>35</v>
      </c>
      <c r="D115" s="1061"/>
      <c r="E115" s="1061"/>
      <c r="F115" s="1061"/>
      <c r="G115" s="1061"/>
      <c r="H115" s="10"/>
      <c r="I115" s="158"/>
      <c r="J115" s="2"/>
      <c r="K115" s="2"/>
      <c r="L115" s="2"/>
    </row>
    <row r="116" spans="2:12" ht="39.75" customHeight="1">
      <c r="B116" s="102" t="s">
        <v>251</v>
      </c>
      <c r="C116" s="58" t="s">
        <v>37</v>
      </c>
      <c r="D116" s="1061"/>
      <c r="E116" s="1061"/>
      <c r="F116" s="1061"/>
      <c r="G116" s="1061"/>
      <c r="H116" s="10"/>
      <c r="I116" s="158"/>
      <c r="J116" s="2"/>
      <c r="K116" s="2"/>
      <c r="L116" s="2"/>
    </row>
    <row r="117" spans="2:12" ht="43.5" customHeight="1">
      <c r="B117" s="941" t="s">
        <v>333</v>
      </c>
      <c r="C117" s="140" t="s">
        <v>23</v>
      </c>
      <c r="D117" s="1061"/>
      <c r="E117" s="1061"/>
      <c r="F117" s="1061"/>
      <c r="G117" s="1061"/>
      <c r="H117" s="10"/>
      <c r="I117" s="158"/>
      <c r="J117" s="2"/>
      <c r="K117" s="2"/>
      <c r="L117" s="2"/>
    </row>
    <row r="118" spans="2:12" ht="41.25" customHeight="1" thickBot="1">
      <c r="B118" s="1308"/>
      <c r="C118" s="177" t="s">
        <v>38</v>
      </c>
      <c r="D118" s="1101"/>
      <c r="E118" s="1101"/>
      <c r="F118" s="1101"/>
      <c r="G118" s="1101"/>
      <c r="H118" s="10"/>
      <c r="I118" s="158"/>
      <c r="J118" s="2"/>
      <c r="K118" s="2"/>
      <c r="L118" s="2"/>
    </row>
    <row r="119" spans="2:14" ht="16.5" thickBot="1">
      <c r="B119" s="528" t="s">
        <v>48</v>
      </c>
      <c r="C119" s="529"/>
      <c r="D119" s="461">
        <f>D114*12</f>
        <v>0</v>
      </c>
      <c r="E119" s="220">
        <f>D114*12</f>
        <v>0</v>
      </c>
      <c r="F119" s="221">
        <f>E114*12</f>
        <v>0</v>
      </c>
      <c r="G119" s="221">
        <f>F114*12</f>
        <v>0</v>
      </c>
      <c r="H119" s="407"/>
      <c r="I119" s="88"/>
      <c r="J119" s="158"/>
      <c r="K119" s="9"/>
      <c r="L119" s="2"/>
      <c r="M119" s="2"/>
      <c r="N119" s="2"/>
    </row>
    <row r="120" spans="2:13" ht="15">
      <c r="B120" s="84"/>
      <c r="C120" s="84"/>
      <c r="D120" s="3"/>
      <c r="E120" s="3"/>
      <c r="F120" s="3"/>
      <c r="G120" s="3"/>
      <c r="H120" s="3"/>
      <c r="I120" s="3"/>
      <c r="J120" s="158"/>
      <c r="K120" s="2"/>
      <c r="L120" s="2"/>
      <c r="M120" s="2"/>
    </row>
    <row r="121" spans="2:13" ht="15">
      <c r="B121" s="84"/>
      <c r="C121" s="84"/>
      <c r="D121" s="3"/>
      <c r="E121" s="3"/>
      <c r="F121" s="3"/>
      <c r="G121" s="3"/>
      <c r="H121" s="3"/>
      <c r="I121" s="3"/>
      <c r="J121" s="158"/>
      <c r="K121" s="2"/>
      <c r="L121" s="2"/>
      <c r="M121" s="2"/>
    </row>
    <row r="122" spans="2:13" ht="15">
      <c r="B122" s="805" t="s">
        <v>287</v>
      </c>
      <c r="C122" s="806"/>
      <c r="D122" s="807"/>
      <c r="E122" s="3"/>
      <c r="F122" s="3"/>
      <c r="G122" s="3"/>
      <c r="H122" s="3"/>
      <c r="I122" s="3"/>
      <c r="J122" s="158"/>
      <c r="K122" s="2"/>
      <c r="L122" s="2"/>
      <c r="M122" s="2"/>
    </row>
    <row r="123" spans="2:13" ht="15.75" thickBot="1">
      <c r="B123" s="808" t="s">
        <v>63</v>
      </c>
      <c r="C123" s="809"/>
      <c r="D123" s="810"/>
      <c r="E123" s="3"/>
      <c r="F123" s="3"/>
      <c r="G123" s="3"/>
      <c r="H123" s="3"/>
      <c r="I123" s="3"/>
      <c r="J123" s="158"/>
      <c r="K123" s="2"/>
      <c r="L123" s="2"/>
      <c r="M123" s="2"/>
    </row>
    <row r="124" spans="2:13" ht="15.75" thickBot="1">
      <c r="B124" s="938"/>
      <c r="C124" s="939"/>
      <c r="D124" s="940"/>
      <c r="E124" s="3"/>
      <c r="F124" s="3"/>
      <c r="G124" s="3"/>
      <c r="H124" s="3"/>
      <c r="I124" s="3"/>
      <c r="J124" s="158"/>
      <c r="K124" s="2"/>
      <c r="L124" s="2"/>
      <c r="M124" s="2"/>
    </row>
    <row r="125" spans="2:13" ht="38.25" customHeight="1">
      <c r="B125" s="1307" t="s">
        <v>295</v>
      </c>
      <c r="C125" s="1307"/>
      <c r="D125" s="1307"/>
      <c r="E125" s="3"/>
      <c r="F125" s="3"/>
      <c r="G125" s="3"/>
      <c r="H125" s="3"/>
      <c r="I125" s="3"/>
      <c r="J125" s="158"/>
      <c r="K125" s="2"/>
      <c r="L125" s="2"/>
      <c r="M125" s="2"/>
    </row>
    <row r="126" spans="2:13" ht="15.75" thickBot="1">
      <c r="B126" s="146"/>
      <c r="C126" s="146"/>
      <c r="D126" s="2"/>
      <c r="E126" s="3"/>
      <c r="F126" s="3"/>
      <c r="G126" s="3"/>
      <c r="H126" s="3"/>
      <c r="I126" s="3"/>
      <c r="J126" s="158"/>
      <c r="K126" s="2"/>
      <c r="L126" s="2"/>
      <c r="M126" s="2"/>
    </row>
    <row r="127" spans="2:13" ht="38.25" customHeight="1" thickBot="1">
      <c r="B127" s="142"/>
      <c r="C127" s="142"/>
      <c r="D127" s="2"/>
      <c r="E127" s="3"/>
      <c r="F127" s="815" t="s">
        <v>259</v>
      </c>
      <c r="G127" s="1472"/>
      <c r="H127" s="3"/>
      <c r="I127" s="3"/>
      <c r="J127" s="158"/>
      <c r="K127" s="2"/>
      <c r="L127" s="2"/>
      <c r="M127" s="2"/>
    </row>
    <row r="128" spans="2:13" ht="28.5" customHeight="1">
      <c r="B128" s="142"/>
      <c r="C128" s="142"/>
      <c r="D128" s="2"/>
      <c r="E128" s="3"/>
      <c r="F128" s="172" t="s">
        <v>115</v>
      </c>
      <c r="G128" s="173" t="s">
        <v>64</v>
      </c>
      <c r="H128" s="3"/>
      <c r="I128" s="3"/>
      <c r="J128" s="158"/>
      <c r="K128" s="2"/>
      <c r="L128" s="2"/>
      <c r="M128" s="2"/>
    </row>
    <row r="129" spans="2:13" ht="37.5" customHeight="1">
      <c r="B129" s="142"/>
      <c r="C129" s="142"/>
      <c r="D129" s="2"/>
      <c r="E129" s="3"/>
      <c r="F129" s="103" t="s">
        <v>298</v>
      </c>
      <c r="G129" s="178">
        <f>'FFS IT Services'!L27</f>
        <v>0</v>
      </c>
      <c r="H129" s="3"/>
      <c r="I129" s="3"/>
      <c r="J129" s="158"/>
      <c r="K129" s="2"/>
      <c r="L129" s="2"/>
      <c r="M129" s="2"/>
    </row>
    <row r="130" spans="2:13" ht="44.25" customHeight="1">
      <c r="B130" s="142"/>
      <c r="C130" s="142"/>
      <c r="D130" s="2"/>
      <c r="E130" s="3"/>
      <c r="F130" s="102" t="s">
        <v>65</v>
      </c>
      <c r="G130" s="179">
        <f>SUM(D47:F65)</f>
        <v>0</v>
      </c>
      <c r="H130" s="3"/>
      <c r="I130" s="3"/>
      <c r="J130" s="158"/>
      <c r="K130" s="2"/>
      <c r="L130" s="2"/>
      <c r="M130" s="2"/>
    </row>
    <row r="131" spans="2:13" ht="43.5" customHeight="1">
      <c r="B131" s="142"/>
      <c r="C131" s="142"/>
      <c r="D131" s="2"/>
      <c r="E131" s="3"/>
      <c r="F131" s="103" t="s">
        <v>114</v>
      </c>
      <c r="G131" s="180">
        <f>D87</f>
        <v>0</v>
      </c>
      <c r="H131" s="3"/>
      <c r="I131" s="3"/>
      <c r="J131" s="158"/>
      <c r="K131" s="2"/>
      <c r="L131" s="2"/>
      <c r="M131" s="2"/>
    </row>
    <row r="132" spans="2:13" ht="36" customHeight="1">
      <c r="B132" s="142"/>
      <c r="C132" s="142"/>
      <c r="D132" s="2"/>
      <c r="E132" s="3"/>
      <c r="F132" s="103" t="s">
        <v>67</v>
      </c>
      <c r="G132" s="180">
        <f>I94+J94</f>
        <v>0</v>
      </c>
      <c r="H132" s="3"/>
      <c r="I132" s="3"/>
      <c r="J132" s="158"/>
      <c r="K132" s="2"/>
      <c r="L132" s="2"/>
      <c r="M132" s="2"/>
    </row>
    <row r="133" spans="2:13" ht="35.25" customHeight="1">
      <c r="B133" s="142"/>
      <c r="C133" s="142"/>
      <c r="D133" s="2"/>
      <c r="E133" s="3"/>
      <c r="F133" s="103" t="s">
        <v>66</v>
      </c>
      <c r="G133" s="180">
        <f>D103*31</f>
        <v>0</v>
      </c>
      <c r="H133" s="3"/>
      <c r="I133" s="3"/>
      <c r="J133" s="158"/>
      <c r="K133" s="2"/>
      <c r="L133" s="2"/>
      <c r="M133" s="2"/>
    </row>
    <row r="134" spans="2:13" ht="31.5">
      <c r="B134" s="142"/>
      <c r="C134" s="142"/>
      <c r="D134" s="2"/>
      <c r="E134" s="3"/>
      <c r="F134" s="63" t="s">
        <v>68</v>
      </c>
      <c r="G134" s="174">
        <f>SUM(G129:G133)</f>
        <v>0</v>
      </c>
      <c r="H134" s="3"/>
      <c r="I134" s="3"/>
      <c r="J134" s="158"/>
      <c r="K134" s="2"/>
      <c r="L134" s="2"/>
      <c r="M134" s="2"/>
    </row>
    <row r="135" spans="2:13" ht="15">
      <c r="B135" s="142"/>
      <c r="C135" s="142"/>
      <c r="D135" s="2"/>
      <c r="E135" s="3"/>
      <c r="F135" s="36"/>
      <c r="G135" s="62"/>
      <c r="H135" s="3"/>
      <c r="I135" s="3"/>
      <c r="J135" s="159"/>
      <c r="K135" s="2"/>
      <c r="L135" s="2"/>
      <c r="M135" s="2"/>
    </row>
    <row r="136" spans="2:13" ht="15.75">
      <c r="B136" s="142"/>
      <c r="C136" s="84"/>
      <c r="D136" s="3"/>
      <c r="E136" s="3"/>
      <c r="F136" s="517" t="s">
        <v>298</v>
      </c>
      <c r="G136" s="520">
        <f>'FFS IT Services'!L50</f>
        <v>0</v>
      </c>
      <c r="H136" s="3"/>
      <c r="I136" s="3"/>
      <c r="J136" s="160"/>
      <c r="K136" s="2"/>
      <c r="L136" s="2"/>
      <c r="M136" s="2"/>
    </row>
    <row r="137" spans="2:13" ht="15.75">
      <c r="B137" s="142"/>
      <c r="C137" s="84"/>
      <c r="D137" s="3"/>
      <c r="E137" s="3"/>
      <c r="F137" s="104" t="s">
        <v>24</v>
      </c>
      <c r="G137" s="181">
        <f>D114*12</f>
        <v>0</v>
      </c>
      <c r="H137" s="3"/>
      <c r="I137" s="3"/>
      <c r="J137" s="157"/>
      <c r="K137" s="2"/>
      <c r="L137" s="2"/>
      <c r="M137" s="2"/>
    </row>
    <row r="138" spans="2:13" ht="15.75">
      <c r="B138" s="142"/>
      <c r="C138" s="84"/>
      <c r="D138" s="3"/>
      <c r="E138" s="3"/>
      <c r="F138" s="104" t="s">
        <v>25</v>
      </c>
      <c r="G138" s="181">
        <f>E114*12</f>
        <v>0</v>
      </c>
      <c r="H138" s="3"/>
      <c r="I138" s="3"/>
      <c r="J138" s="160"/>
      <c r="K138" s="2"/>
      <c r="L138" s="2"/>
      <c r="M138" s="2"/>
    </row>
    <row r="139" spans="2:13" ht="15.75">
      <c r="B139" s="142"/>
      <c r="C139" s="84"/>
      <c r="D139" s="3"/>
      <c r="E139" s="3"/>
      <c r="F139" s="104" t="s">
        <v>26</v>
      </c>
      <c r="G139" s="181">
        <f>F114*12</f>
        <v>0</v>
      </c>
      <c r="H139" s="3"/>
      <c r="I139" s="3"/>
      <c r="J139" s="160"/>
      <c r="K139" s="2"/>
      <c r="L139" s="2"/>
      <c r="M139" s="2"/>
    </row>
    <row r="140" spans="2:13" ht="15.75">
      <c r="B140" s="142"/>
      <c r="C140" s="84"/>
      <c r="D140" s="3"/>
      <c r="E140" s="3"/>
      <c r="F140" s="104" t="s">
        <v>27</v>
      </c>
      <c r="G140" s="181">
        <f>G114*12</f>
        <v>0</v>
      </c>
      <c r="H140" s="3"/>
      <c r="I140" s="3"/>
      <c r="J140" s="160"/>
      <c r="K140" s="2"/>
      <c r="L140" s="2"/>
      <c r="M140" s="2"/>
    </row>
    <row r="141" spans="2:13" ht="15.75" thickBot="1">
      <c r="B141" s="142"/>
      <c r="C141" s="84"/>
      <c r="D141" s="3"/>
      <c r="E141" s="3"/>
      <c r="F141" s="36"/>
      <c r="G141" s="62"/>
      <c r="H141" s="3"/>
      <c r="I141" s="3"/>
      <c r="J141" s="160"/>
      <c r="K141" s="2"/>
      <c r="L141" s="2"/>
      <c r="M141" s="2"/>
    </row>
    <row r="142" spans="2:13" ht="40.5" customHeight="1" thickBot="1">
      <c r="B142" s="142"/>
      <c r="C142" s="84"/>
      <c r="D142" s="3"/>
      <c r="E142" s="3"/>
      <c r="F142" s="141" t="s">
        <v>69</v>
      </c>
      <c r="G142" s="176">
        <f>SUM(G134:G140)</f>
        <v>0</v>
      </c>
      <c r="H142" s="3"/>
      <c r="I142" s="3"/>
      <c r="J142" s="160"/>
      <c r="K142" s="2"/>
      <c r="L142" s="2"/>
      <c r="M142" s="2"/>
    </row>
    <row r="143" spans="2:13" ht="15">
      <c r="B143" s="142"/>
      <c r="C143" s="84"/>
      <c r="D143" s="3"/>
      <c r="E143" s="3"/>
      <c r="F143" s="3"/>
      <c r="G143" s="3"/>
      <c r="H143" s="3"/>
      <c r="I143" s="3"/>
      <c r="J143" s="160"/>
      <c r="K143" s="2"/>
      <c r="L143" s="2"/>
      <c r="M143" s="2"/>
    </row>
    <row r="144" spans="2:13" ht="15">
      <c r="B144" s="142"/>
      <c r="C144" s="84"/>
      <c r="D144" s="3"/>
      <c r="E144" s="3"/>
      <c r="F144" s="3"/>
      <c r="G144" s="3"/>
      <c r="H144" s="2"/>
      <c r="I144" s="3"/>
      <c r="J144" s="149"/>
      <c r="K144" s="2"/>
      <c r="L144" s="2"/>
      <c r="M144" s="2"/>
    </row>
    <row r="145" spans="2:13" ht="15">
      <c r="B145" s="142"/>
      <c r="C145" s="84"/>
      <c r="D145" s="3"/>
      <c r="E145" s="3"/>
      <c r="F145" s="2"/>
      <c r="G145" s="2"/>
      <c r="H145" s="2"/>
      <c r="I145" s="2"/>
      <c r="J145" s="149"/>
      <c r="K145" s="2"/>
      <c r="L145" s="2"/>
      <c r="M145" s="2"/>
    </row>
    <row r="146" spans="2:13" ht="15">
      <c r="B146" s="142"/>
      <c r="C146" s="84"/>
      <c r="D146" s="3"/>
      <c r="E146" s="3"/>
      <c r="F146" s="2"/>
      <c r="G146" s="2"/>
      <c r="H146" s="2"/>
      <c r="I146" s="2"/>
      <c r="J146" s="149"/>
      <c r="K146" s="2"/>
      <c r="L146" s="2"/>
      <c r="M146" s="2"/>
    </row>
    <row r="147" spans="2:13" ht="15">
      <c r="B147" s="142"/>
      <c r="C147" s="84"/>
      <c r="D147" s="3"/>
      <c r="E147" s="2"/>
      <c r="F147" s="2"/>
      <c r="G147" s="2"/>
      <c r="H147" s="2"/>
      <c r="I147" s="2"/>
      <c r="J147" s="149"/>
      <c r="K147" s="2"/>
      <c r="L147" s="2"/>
      <c r="M147" s="2"/>
    </row>
    <row r="148" spans="2:13" ht="15">
      <c r="B148" s="142"/>
      <c r="C148" s="84"/>
      <c r="D148" s="3"/>
      <c r="E148" s="2"/>
      <c r="F148" s="2"/>
      <c r="G148" s="2"/>
      <c r="H148" s="2"/>
      <c r="I148" s="2"/>
      <c r="J148" s="149"/>
      <c r="K148" s="2"/>
      <c r="L148" s="2"/>
      <c r="M148" s="2"/>
    </row>
    <row r="149" spans="2:13" ht="15">
      <c r="B149" s="142"/>
      <c r="C149" s="84"/>
      <c r="D149" s="3"/>
      <c r="E149" s="2"/>
      <c r="F149" s="2"/>
      <c r="G149" s="2"/>
      <c r="H149" s="2"/>
      <c r="I149" s="2"/>
      <c r="J149" s="149"/>
      <c r="K149" s="2"/>
      <c r="L149" s="2"/>
      <c r="M149" s="2"/>
    </row>
    <row r="150" spans="2:13" ht="15">
      <c r="B150" s="142"/>
      <c r="C150" s="84"/>
      <c r="D150" s="3"/>
      <c r="E150" s="2"/>
      <c r="F150" s="2"/>
      <c r="G150" s="2"/>
      <c r="H150" s="2"/>
      <c r="I150" s="2"/>
      <c r="J150" s="149"/>
      <c r="K150" s="2"/>
      <c r="L150" s="2"/>
      <c r="M150" s="2"/>
    </row>
    <row r="151" spans="2:13" ht="15">
      <c r="B151" s="142"/>
      <c r="C151" s="84"/>
      <c r="D151" s="3"/>
      <c r="E151" s="2"/>
      <c r="F151" s="2"/>
      <c r="G151" s="2"/>
      <c r="H151" s="2"/>
      <c r="I151" s="2"/>
      <c r="J151" s="149"/>
      <c r="K151" s="2"/>
      <c r="L151" s="2"/>
      <c r="M151" s="2"/>
    </row>
    <row r="152" spans="2:12" ht="15">
      <c r="B152" s="142"/>
      <c r="C152" s="142"/>
      <c r="D152" s="2"/>
      <c r="E152" s="2"/>
      <c r="F152" s="2"/>
      <c r="G152" s="2"/>
      <c r="H152" s="2"/>
      <c r="I152" s="2"/>
      <c r="J152" s="149"/>
      <c r="K152" s="2"/>
      <c r="L152" s="2"/>
    </row>
    <row r="153" spans="2:12" ht="15">
      <c r="B153" s="142"/>
      <c r="C153" s="142"/>
      <c r="D153" s="2"/>
      <c r="E153" s="2"/>
      <c r="F153" s="2"/>
      <c r="G153" s="2"/>
      <c r="H153" s="2"/>
      <c r="I153" s="2"/>
      <c r="J153" s="149"/>
      <c r="K153" s="2"/>
      <c r="L153" s="2"/>
    </row>
    <row r="154" spans="2:12" ht="15">
      <c r="B154" s="142"/>
      <c r="C154" s="142"/>
      <c r="D154" s="2"/>
      <c r="E154" s="2"/>
      <c r="F154" s="2"/>
      <c r="G154" s="2"/>
      <c r="H154" s="2"/>
      <c r="I154" s="2"/>
      <c r="J154" s="149"/>
      <c r="K154" s="2"/>
      <c r="L154" s="2"/>
    </row>
    <row r="155" spans="2:12" ht="15">
      <c r="B155" s="142"/>
      <c r="C155" s="142"/>
      <c r="D155" s="2"/>
      <c r="E155" s="2"/>
      <c r="F155" s="2"/>
      <c r="G155" s="2"/>
      <c r="H155" s="2"/>
      <c r="I155" s="2"/>
      <c r="J155" s="149"/>
      <c r="K155" s="2"/>
      <c r="L155" s="2"/>
    </row>
    <row r="156" spans="2:12" ht="15">
      <c r="B156" s="142"/>
      <c r="C156" s="142"/>
      <c r="D156" s="2"/>
      <c r="E156" s="2"/>
      <c r="F156" s="2"/>
      <c r="G156" s="2"/>
      <c r="H156" s="2"/>
      <c r="I156" s="2"/>
      <c r="J156" s="149"/>
      <c r="K156" s="2"/>
      <c r="L156" s="2"/>
    </row>
    <row r="157" spans="2:12" ht="15">
      <c r="B157" s="142"/>
      <c r="C157" s="142"/>
      <c r="D157" s="2"/>
      <c r="E157" s="2"/>
      <c r="F157" s="2"/>
      <c r="G157" s="2"/>
      <c r="H157" s="2"/>
      <c r="I157" s="2"/>
      <c r="J157" s="149"/>
      <c r="K157" s="2"/>
      <c r="L157" s="2"/>
    </row>
    <row r="158" spans="2:12" ht="15">
      <c r="B158" s="142"/>
      <c r="C158" s="142"/>
      <c r="D158" s="2"/>
      <c r="F158" s="2"/>
      <c r="G158" s="2"/>
      <c r="I158" s="2"/>
      <c r="K158" s="2"/>
      <c r="L158" s="2"/>
    </row>
    <row r="159" ht="15">
      <c r="L159" s="2"/>
    </row>
  </sheetData>
  <sheetProtection sheet="1" objects="1" scenarios="1"/>
  <mergeCells count="221">
    <mergeCell ref="B2:H2"/>
    <mergeCell ref="B47:E47"/>
    <mergeCell ref="B65:C65"/>
    <mergeCell ref="B87:C87"/>
    <mergeCell ref="E76:E78"/>
    <mergeCell ref="B79:B81"/>
    <mergeCell ref="C76:C78"/>
    <mergeCell ref="B73:B75"/>
    <mergeCell ref="D73:D75"/>
    <mergeCell ref="E73:E75"/>
    <mergeCell ref="C70:C72"/>
    <mergeCell ref="C73:C75"/>
    <mergeCell ref="B76:B78"/>
    <mergeCell ref="D76:D78"/>
    <mergeCell ref="D79:D81"/>
    <mergeCell ref="B70:B72"/>
    <mergeCell ref="D70:D72"/>
    <mergeCell ref="E79:E81"/>
    <mergeCell ref="B82:B84"/>
    <mergeCell ref="D82:D84"/>
    <mergeCell ref="E82:E84"/>
    <mergeCell ref="C79:C81"/>
    <mergeCell ref="C82:C84"/>
    <mergeCell ref="E70:E72"/>
    <mergeCell ref="F127:G127"/>
    <mergeCell ref="G70:G72"/>
    <mergeCell ref="H70:H72"/>
    <mergeCell ref="G73:G75"/>
    <mergeCell ref="H73:H75"/>
    <mergeCell ref="G76:G78"/>
    <mergeCell ref="F70:F72"/>
    <mergeCell ref="F73:F75"/>
    <mergeCell ref="H76:H78"/>
    <mergeCell ref="F76:F78"/>
    <mergeCell ref="G79:G81"/>
    <mergeCell ref="H79:H81"/>
    <mergeCell ref="F79:F81"/>
    <mergeCell ref="G82:G84"/>
    <mergeCell ref="H82:H84"/>
    <mergeCell ref="F82:F84"/>
    <mergeCell ref="G85:H85"/>
    <mergeCell ref="G86:H86"/>
    <mergeCell ref="B91:D91"/>
    <mergeCell ref="B93:B94"/>
    <mergeCell ref="C93:C94"/>
    <mergeCell ref="C85:C86"/>
    <mergeCell ref="D93:D96"/>
    <mergeCell ref="E93:E96"/>
    <mergeCell ref="F93:F96"/>
    <mergeCell ref="F85:F86"/>
    <mergeCell ref="B88:G88"/>
    <mergeCell ref="B85:B86"/>
    <mergeCell ref="D85:D86"/>
    <mergeCell ref="E85:E86"/>
    <mergeCell ref="D53:D55"/>
    <mergeCell ref="E53:E55"/>
    <mergeCell ref="C53:C54"/>
    <mergeCell ref="F53:F54"/>
    <mergeCell ref="C40:C43"/>
    <mergeCell ref="B59:B60"/>
    <mergeCell ref="F63:F64"/>
    <mergeCell ref="D59:D60"/>
    <mergeCell ref="G58:G59"/>
    <mergeCell ref="B51:D51"/>
    <mergeCell ref="B53:B55"/>
    <mergeCell ref="D40:D43"/>
    <mergeCell ref="E40:E43"/>
    <mergeCell ref="C24:C25"/>
    <mergeCell ref="C26:C27"/>
    <mergeCell ref="K34:K35"/>
    <mergeCell ref="I28:I31"/>
    <mergeCell ref="I32:I35"/>
    <mergeCell ref="J28:J31"/>
    <mergeCell ref="J32:J35"/>
    <mergeCell ref="D24:D27"/>
    <mergeCell ref="E24:E27"/>
    <mergeCell ref="F24:F27"/>
    <mergeCell ref="G24:G27"/>
    <mergeCell ref="K32:K33"/>
    <mergeCell ref="H24:H27"/>
    <mergeCell ref="H32:H35"/>
    <mergeCell ref="H28:H31"/>
    <mergeCell ref="C32:C35"/>
    <mergeCell ref="F32:F35"/>
    <mergeCell ref="G32:G35"/>
    <mergeCell ref="D32:D35"/>
    <mergeCell ref="E32:E35"/>
    <mergeCell ref="B68:D68"/>
    <mergeCell ref="F68:H68"/>
    <mergeCell ref="H36:H39"/>
    <mergeCell ref="B36:B39"/>
    <mergeCell ref="J6:J15"/>
    <mergeCell ref="I16:I19"/>
    <mergeCell ref="J16:J19"/>
    <mergeCell ref="I20:I23"/>
    <mergeCell ref="J20:J23"/>
    <mergeCell ref="I24:I27"/>
    <mergeCell ref="J24:J27"/>
    <mergeCell ref="C36:C39"/>
    <mergeCell ref="D36:D39"/>
    <mergeCell ref="E36:E39"/>
    <mergeCell ref="F36:F39"/>
    <mergeCell ref="G36:G39"/>
    <mergeCell ref="B32:B35"/>
    <mergeCell ref="B20:B23"/>
    <mergeCell ref="B24:B27"/>
    <mergeCell ref="B28:B31"/>
    <mergeCell ref="C28:C31"/>
    <mergeCell ref="H20:H23"/>
    <mergeCell ref="C20:C23"/>
    <mergeCell ref="D20:D23"/>
    <mergeCell ref="K18:K19"/>
    <mergeCell ref="K24:K25"/>
    <mergeCell ref="K6:K11"/>
    <mergeCell ref="K12:K15"/>
    <mergeCell ref="K16:K17"/>
    <mergeCell ref="K22:K23"/>
    <mergeCell ref="K26:K27"/>
    <mergeCell ref="K20:K21"/>
    <mergeCell ref="K30:K31"/>
    <mergeCell ref="K28:K29"/>
    <mergeCell ref="H16:H19"/>
    <mergeCell ref="I6:I15"/>
    <mergeCell ref="E20:E23"/>
    <mergeCell ref="F20:F23"/>
    <mergeCell ref="G20:G23"/>
    <mergeCell ref="D28:D31"/>
    <mergeCell ref="E28:E31"/>
    <mergeCell ref="F28:F31"/>
    <mergeCell ref="G28:G31"/>
    <mergeCell ref="K36:K37"/>
    <mergeCell ref="K38:K39"/>
    <mergeCell ref="I36:I39"/>
    <mergeCell ref="J36:J39"/>
    <mergeCell ref="S36:S37"/>
    <mergeCell ref="Q38:Q39"/>
    <mergeCell ref="R38:R39"/>
    <mergeCell ref="S38:S39"/>
    <mergeCell ref="B4:D4"/>
    <mergeCell ref="F4:H4"/>
    <mergeCell ref="E6:E15"/>
    <mergeCell ref="B16:B19"/>
    <mergeCell ref="C16:C19"/>
    <mergeCell ref="D16:D19"/>
    <mergeCell ref="E16:E19"/>
    <mergeCell ref="F16:F19"/>
    <mergeCell ref="G16:G19"/>
    <mergeCell ref="D6:D15"/>
    <mergeCell ref="F6:F15"/>
    <mergeCell ref="G6:G15"/>
    <mergeCell ref="H6:H15"/>
    <mergeCell ref="Q32:Q33"/>
    <mergeCell ref="Q34:Q35"/>
    <mergeCell ref="Q36:Q37"/>
    <mergeCell ref="S32:S33"/>
    <mergeCell ref="R34:R35"/>
    <mergeCell ref="S34:S35"/>
    <mergeCell ref="M32:M35"/>
    <mergeCell ref="N32:N35"/>
    <mergeCell ref="O32:O35"/>
    <mergeCell ref="R32:R33"/>
    <mergeCell ref="R36:R37"/>
    <mergeCell ref="P32:P35"/>
    <mergeCell ref="N36:N39"/>
    <mergeCell ref="O36:O39"/>
    <mergeCell ref="P36:P39"/>
    <mergeCell ref="M36:M39"/>
    <mergeCell ref="O40:O43"/>
    <mergeCell ref="B44:B46"/>
    <mergeCell ref="C44:C46"/>
    <mergeCell ref="D44:D46"/>
    <mergeCell ref="E44:E46"/>
    <mergeCell ref="F44:F46"/>
    <mergeCell ref="G44:G46"/>
    <mergeCell ref="H44:H46"/>
    <mergeCell ref="K44:K45"/>
    <mergeCell ref="M44:M46"/>
    <mergeCell ref="N44:N46"/>
    <mergeCell ref="O44:O46"/>
    <mergeCell ref="B40:B43"/>
    <mergeCell ref="I40:I43"/>
    <mergeCell ref="I44:I46"/>
    <mergeCell ref="J40:J43"/>
    <mergeCell ref="J44:J46"/>
    <mergeCell ref="N40:N43"/>
    <mergeCell ref="F40:F43"/>
    <mergeCell ref="G40:G43"/>
    <mergeCell ref="H40:H43"/>
    <mergeCell ref="K40:K42"/>
    <mergeCell ref="M40:M43"/>
    <mergeCell ref="K93:K94"/>
    <mergeCell ref="K95:K96"/>
    <mergeCell ref="I94:I96"/>
    <mergeCell ref="J94:J96"/>
    <mergeCell ref="B97:C97"/>
    <mergeCell ref="B100:D100"/>
    <mergeCell ref="B122:D122"/>
    <mergeCell ref="B123:D123"/>
    <mergeCell ref="B124:D124"/>
    <mergeCell ref="D103:D107"/>
    <mergeCell ref="E103:E107"/>
    <mergeCell ref="F103:F107"/>
    <mergeCell ref="G103:G107"/>
    <mergeCell ref="B106:B107"/>
    <mergeCell ref="B108:C108"/>
    <mergeCell ref="B101:B102"/>
    <mergeCell ref="C101:C102"/>
    <mergeCell ref="D101:D102"/>
    <mergeCell ref="G94:G96"/>
    <mergeCell ref="H94:H96"/>
    <mergeCell ref="B125:D125"/>
    <mergeCell ref="E111:H111"/>
    <mergeCell ref="C112:C113"/>
    <mergeCell ref="D114:D118"/>
    <mergeCell ref="E114:E118"/>
    <mergeCell ref="F114:F118"/>
    <mergeCell ref="G114:G118"/>
    <mergeCell ref="B117:B118"/>
    <mergeCell ref="B111:D111"/>
    <mergeCell ref="B112:B113"/>
    <mergeCell ref="B119:C119"/>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Pembroke, Misty</dc:creator>
  <cp:keywords/>
  <dc:description/>
  <cp:lastModifiedBy>Smith, Michelle</cp:lastModifiedBy>
  <dcterms:created xsi:type="dcterms:W3CDTF">2019-06-07T13:46:14Z</dcterms:created>
  <dcterms:modified xsi:type="dcterms:W3CDTF">2020-02-20T00:56:36Z</dcterms:modified>
  <cp:category/>
  <cp:version/>
  <cp:contentType/>
  <cp:contentStatus/>
</cp:coreProperties>
</file>